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ABC-SVR-17\Health Recreation\Indoor Leisure - CIMSPA Risk Assessments\Indoor Leisure - South Lake\"/>
    </mc:Choice>
  </mc:AlternateContent>
  <xr:revisionPtr revIDLastSave="0" documentId="8_{8EF80DCD-BFD3-44E6-94E6-96E055BD39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1 Activity leadership" sheetId="4" r:id="rId1"/>
    <sheet name="E2 Childrens holiday activ." sheetId="5" r:id="rId2"/>
    <sheet name="E3 Off-site trips &amp; activities" sheetId="3" r:id="rId3"/>
    <sheet name="E4 Archery" sheetId="2" r:id="rId4"/>
    <sheet name="E5 Running-Walking groups" sheetId="7" r:id="rId5"/>
    <sheet name="E6 Parkour - free running" sheetId="6" r:id="rId6"/>
    <sheet name="Action Plan" sheetId="8" r:id="rId7"/>
  </sheets>
  <definedNames>
    <definedName name="_xlnm._FilterDatabase" localSheetId="6" hidden="1">'Action Plan'!$A$4:$I$4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6" l="1"/>
  <c r="C15" i="7"/>
  <c r="C15" i="2"/>
  <c r="C15" i="3"/>
  <c r="C15" i="5"/>
  <c r="L41" i="5"/>
  <c r="K6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180" i="8"/>
  <c r="L26" i="6"/>
  <c r="L27" i="6"/>
  <c r="L28" i="6"/>
  <c r="L29" i="6"/>
  <c r="L31" i="6"/>
  <c r="L32" i="6"/>
  <c r="L33" i="6"/>
  <c r="L34" i="6"/>
  <c r="L35" i="6"/>
  <c r="L36" i="6"/>
  <c r="L37" i="6"/>
  <c r="L38" i="6"/>
  <c r="L40" i="6"/>
  <c r="L41" i="6"/>
  <c r="L42" i="6"/>
  <c r="L44" i="6"/>
  <c r="L45" i="6"/>
  <c r="L46" i="6"/>
  <c r="L20" i="6"/>
  <c r="L21" i="6"/>
  <c r="L22" i="6"/>
  <c r="L23" i="6"/>
  <c r="L24" i="6"/>
  <c r="L19" i="6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62" i="8"/>
  <c r="H35" i="7"/>
  <c r="L35" i="7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28" i="8"/>
  <c r="L40" i="2"/>
  <c r="L30" i="2"/>
  <c r="L31" i="2"/>
  <c r="L58" i="2"/>
  <c r="L36" i="2"/>
  <c r="L37" i="2"/>
  <c r="L38" i="2"/>
  <c r="L48" i="2"/>
  <c r="L49" i="2"/>
  <c r="L50" i="2"/>
  <c r="L51" i="2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L42" i="3"/>
  <c r="H42" i="3"/>
  <c r="C95" i="8"/>
  <c r="L55" i="3"/>
  <c r="L56" i="3"/>
  <c r="L53" i="3"/>
  <c r="L54" i="3"/>
  <c r="L47" i="3"/>
  <c r="L46" i="3"/>
  <c r="L45" i="3"/>
  <c r="L44" i="3"/>
  <c r="L43" i="3"/>
  <c r="L41" i="3"/>
  <c r="L40" i="3"/>
  <c r="L39" i="3"/>
  <c r="L38" i="3"/>
  <c r="L34" i="3"/>
  <c r="L35" i="3"/>
  <c r="L36" i="3"/>
  <c r="L33" i="3"/>
  <c r="L31" i="3"/>
  <c r="L26" i="3"/>
  <c r="L23" i="3"/>
  <c r="L24" i="3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61" i="8"/>
  <c r="L59" i="5"/>
  <c r="L60" i="5"/>
  <c r="H57" i="5"/>
  <c r="L57" i="5"/>
  <c r="L53" i="5"/>
  <c r="L55" i="5"/>
  <c r="L56" i="5"/>
  <c r="L58" i="5"/>
  <c r="L26" i="5"/>
  <c r="L21" i="5"/>
  <c r="L20" i="5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5" i="8"/>
  <c r="H61" i="4"/>
  <c r="L61" i="4"/>
  <c r="L78" i="4"/>
  <c r="L79" i="4"/>
  <c r="H84" i="4"/>
  <c r="L84" i="4"/>
  <c r="L82" i="4"/>
  <c r="L75" i="4"/>
  <c r="L68" i="4"/>
  <c r="L70" i="4"/>
  <c r="L71" i="4"/>
  <c r="L72" i="4"/>
  <c r="L73" i="4"/>
  <c r="L59" i="4"/>
  <c r="L58" i="4"/>
  <c r="L57" i="4"/>
  <c r="L56" i="4"/>
  <c r="L49" i="4"/>
  <c r="L50" i="4"/>
  <c r="L51" i="4"/>
  <c r="L52" i="4"/>
  <c r="L53" i="4"/>
  <c r="L54" i="4"/>
  <c r="L62" i="4"/>
  <c r="L63" i="4"/>
  <c r="L64" i="4"/>
  <c r="L65" i="4"/>
  <c r="L48" i="4"/>
  <c r="L45" i="4"/>
  <c r="L33" i="4"/>
  <c r="L34" i="4"/>
  <c r="L35" i="4"/>
  <c r="L36" i="4"/>
  <c r="L37" i="4"/>
  <c r="L28" i="4"/>
  <c r="L29" i="4"/>
  <c r="L30" i="4"/>
  <c r="L20" i="4"/>
  <c r="L21" i="4"/>
  <c r="L22" i="4"/>
  <c r="L19" i="4"/>
  <c r="H19" i="4"/>
  <c r="H42" i="6"/>
  <c r="H41" i="6"/>
  <c r="H40" i="6"/>
  <c r="H38" i="6"/>
  <c r="H33" i="6"/>
  <c r="H34" i="6"/>
  <c r="H35" i="6"/>
  <c r="H20" i="6"/>
  <c r="H21" i="6"/>
  <c r="H22" i="6"/>
  <c r="H23" i="6"/>
  <c r="H30" i="2"/>
  <c r="H31" i="2"/>
  <c r="H40" i="2"/>
  <c r="H57" i="2"/>
  <c r="H48" i="2"/>
  <c r="H49" i="2"/>
  <c r="H50" i="2"/>
  <c r="H51" i="2"/>
  <c r="H36" i="2"/>
  <c r="H37" i="2"/>
  <c r="H38" i="2"/>
  <c r="H53" i="3"/>
  <c r="H54" i="3"/>
  <c r="H55" i="3"/>
  <c r="H56" i="3"/>
  <c r="H45" i="3"/>
  <c r="H46" i="3"/>
  <c r="H47" i="3"/>
  <c r="H40" i="3"/>
  <c r="H39" i="3"/>
  <c r="H38" i="3"/>
  <c r="H36" i="3"/>
  <c r="H35" i="3"/>
  <c r="H34" i="3"/>
  <c r="H33" i="3"/>
  <c r="H31" i="3"/>
  <c r="H26" i="3"/>
  <c r="H23" i="3"/>
  <c r="H24" i="3"/>
  <c r="H18" i="7"/>
  <c r="L18" i="7"/>
  <c r="H19" i="7"/>
  <c r="L19" i="7"/>
  <c r="H20" i="7"/>
  <c r="L20" i="7"/>
  <c r="H21" i="7"/>
  <c r="L21" i="7"/>
  <c r="H22" i="7"/>
  <c r="L22" i="7"/>
  <c r="H23" i="7"/>
  <c r="L23" i="7"/>
  <c r="H24" i="7"/>
  <c r="L24" i="7"/>
  <c r="H25" i="7"/>
  <c r="L25" i="7"/>
  <c r="H26" i="7"/>
  <c r="L26" i="7"/>
  <c r="H27" i="7"/>
  <c r="L27" i="7"/>
  <c r="H28" i="7"/>
  <c r="L28" i="7"/>
  <c r="H29" i="7"/>
  <c r="L29" i="7"/>
  <c r="H30" i="7"/>
  <c r="L30" i="7"/>
  <c r="H31" i="7"/>
  <c r="L31" i="7"/>
  <c r="H32" i="7"/>
  <c r="L32" i="7"/>
  <c r="H33" i="7"/>
  <c r="L33" i="7"/>
  <c r="H34" i="7"/>
  <c r="L34" i="7"/>
  <c r="H58" i="5"/>
  <c r="H59" i="5"/>
  <c r="H60" i="5"/>
  <c r="H53" i="5"/>
  <c r="H55" i="5"/>
  <c r="H56" i="5"/>
  <c r="H41" i="5"/>
  <c r="H26" i="5"/>
  <c r="H20" i="5"/>
  <c r="H21" i="5"/>
  <c r="H82" i="4"/>
  <c r="H78" i="4"/>
  <c r="H79" i="4"/>
  <c r="H75" i="4"/>
  <c r="H70" i="4"/>
  <c r="H71" i="4"/>
  <c r="H72" i="4"/>
  <c r="H73" i="4"/>
  <c r="H68" i="4"/>
  <c r="H59" i="4"/>
  <c r="H58" i="4"/>
  <c r="H57" i="4"/>
  <c r="H56" i="4"/>
  <c r="H54" i="4"/>
  <c r="H53" i="4"/>
  <c r="H52" i="4"/>
  <c r="H51" i="4"/>
  <c r="H50" i="4"/>
  <c r="H49" i="4"/>
  <c r="H48" i="4"/>
  <c r="H45" i="4"/>
  <c r="H35" i="4"/>
  <c r="H33" i="4"/>
  <c r="H28" i="4"/>
  <c r="H29" i="4"/>
  <c r="H20" i="4"/>
  <c r="H21" i="4"/>
  <c r="H22" i="4"/>
  <c r="H46" i="6"/>
  <c r="H45" i="6"/>
  <c r="H44" i="6"/>
  <c r="H36" i="6"/>
  <c r="H32" i="6"/>
  <c r="H31" i="6"/>
  <c r="H29" i="6"/>
  <c r="H28" i="6"/>
  <c r="H27" i="6"/>
  <c r="H26" i="6"/>
  <c r="H24" i="6"/>
  <c r="H19" i="6"/>
  <c r="H22" i="5"/>
  <c r="L22" i="5"/>
  <c r="H23" i="5"/>
  <c r="L23" i="5"/>
  <c r="H24" i="5"/>
  <c r="L24" i="5"/>
  <c r="H25" i="5"/>
  <c r="L25" i="5"/>
  <c r="H27" i="5"/>
  <c r="L27" i="5"/>
  <c r="H29" i="5"/>
  <c r="L29" i="5"/>
  <c r="H30" i="5"/>
  <c r="L30" i="5"/>
  <c r="H31" i="5"/>
  <c r="L31" i="5"/>
  <c r="H32" i="5"/>
  <c r="L32" i="5"/>
  <c r="H33" i="5"/>
  <c r="L33" i="5"/>
  <c r="H35" i="5"/>
  <c r="L35" i="5"/>
  <c r="H36" i="5"/>
  <c r="L36" i="5"/>
  <c r="H37" i="5"/>
  <c r="L37" i="5"/>
  <c r="H38" i="5"/>
  <c r="L38" i="5"/>
  <c r="H39" i="5"/>
  <c r="L39" i="5"/>
  <c r="H40" i="5"/>
  <c r="L40" i="5"/>
  <c r="H42" i="5"/>
  <c r="L42" i="5"/>
  <c r="H45" i="5"/>
  <c r="L45" i="5"/>
  <c r="H47" i="5"/>
  <c r="L47" i="5"/>
  <c r="H48" i="5"/>
  <c r="L48" i="5"/>
  <c r="H49" i="5"/>
  <c r="L49" i="5"/>
  <c r="H50" i="5"/>
  <c r="L50" i="5"/>
  <c r="H52" i="5"/>
  <c r="L52" i="5"/>
  <c r="H24" i="4"/>
  <c r="L24" i="4"/>
  <c r="H25" i="4"/>
  <c r="L25" i="4"/>
  <c r="H26" i="4"/>
  <c r="L26" i="4"/>
  <c r="H27" i="4"/>
  <c r="L27" i="4"/>
  <c r="H30" i="4"/>
  <c r="H32" i="4"/>
  <c r="L32" i="4"/>
  <c r="H34" i="4"/>
  <c r="H36" i="4"/>
  <c r="H37" i="4"/>
  <c r="H39" i="4"/>
  <c r="L39" i="4"/>
  <c r="H40" i="4"/>
  <c r="L40" i="4"/>
  <c r="H41" i="4"/>
  <c r="L41" i="4"/>
  <c r="H42" i="4"/>
  <c r="L42" i="4"/>
  <c r="H43" i="4"/>
  <c r="L43" i="4"/>
  <c r="H44" i="4"/>
  <c r="L44" i="4"/>
  <c r="H46" i="4"/>
  <c r="L46" i="4"/>
  <c r="H62" i="4"/>
  <c r="H63" i="4"/>
  <c r="H64" i="4"/>
  <c r="H65" i="4"/>
  <c r="H67" i="4"/>
  <c r="L67" i="4"/>
  <c r="H74" i="4"/>
  <c r="L74" i="4"/>
  <c r="H77" i="4"/>
  <c r="L77" i="4"/>
  <c r="H80" i="4"/>
  <c r="L80" i="4"/>
  <c r="H81" i="4"/>
  <c r="L81" i="4"/>
  <c r="H83" i="4"/>
  <c r="L83" i="4"/>
  <c r="H22" i="3"/>
  <c r="L22" i="3"/>
  <c r="H27" i="3"/>
  <c r="L27" i="3"/>
  <c r="H28" i="3"/>
  <c r="L28" i="3"/>
  <c r="H29" i="3"/>
  <c r="L29" i="3"/>
  <c r="H41" i="3"/>
  <c r="H43" i="3"/>
  <c r="H44" i="3"/>
  <c r="H48" i="3"/>
  <c r="L48" i="3"/>
  <c r="L61" i="3"/>
  <c r="H61" i="3"/>
  <c r="L60" i="3"/>
  <c r="H60" i="3"/>
  <c r="L59" i="3"/>
  <c r="H59" i="3"/>
  <c r="L58" i="3"/>
  <c r="H58" i="3"/>
  <c r="L52" i="3"/>
  <c r="H52" i="3"/>
  <c r="L50" i="3"/>
  <c r="H50" i="3"/>
  <c r="H41" i="2"/>
  <c r="L41" i="2"/>
  <c r="H42" i="2"/>
  <c r="L42" i="2"/>
  <c r="H43" i="2"/>
  <c r="L43" i="2"/>
  <c r="H44" i="2"/>
  <c r="L44" i="2"/>
  <c r="H45" i="2"/>
  <c r="L45" i="2"/>
  <c r="H46" i="2"/>
  <c r="L46" i="2"/>
  <c r="H47" i="2"/>
  <c r="L47" i="2"/>
  <c r="H53" i="2"/>
  <c r="L53" i="2"/>
  <c r="H54" i="2"/>
  <c r="L54" i="2"/>
  <c r="H55" i="2"/>
  <c r="L55" i="2"/>
  <c r="H56" i="2"/>
  <c r="L56" i="2"/>
  <c r="H58" i="2"/>
  <c r="L57" i="2"/>
  <c r="L35" i="2"/>
  <c r="H35" i="2"/>
  <c r="L34" i="2"/>
  <c r="H34" i="2"/>
  <c r="L33" i="2"/>
  <c r="L32" i="2"/>
  <c r="H32" i="2"/>
  <c r="L29" i="2"/>
  <c r="H29" i="2"/>
  <c r="L28" i="2"/>
  <c r="H28" i="2"/>
  <c r="L27" i="2"/>
  <c r="H27" i="2"/>
  <c r="L25" i="2"/>
  <c r="H25" i="2"/>
  <c r="L24" i="2"/>
  <c r="H24" i="2"/>
  <c r="L23" i="2"/>
  <c r="H23" i="2"/>
  <c r="L22" i="2"/>
  <c r="H22" i="2"/>
  <c r="L21" i="2"/>
  <c r="H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CMcCready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</rPr>
          <t>Area, Activity, Tasks, Specific hazards,</t>
        </r>
      </text>
    </comment>
    <comment ref="A5" authorId="0" shapeId="0" xr:uid="{00000000-0006-0000-0000-000002000000}">
      <text>
        <r>
          <rPr>
            <sz val="9"/>
            <color indexed="81"/>
            <rFont val="Tahoma"/>
            <family val="2"/>
          </rPr>
          <t>Area, Activity, Tasks, Specific hazards,</t>
        </r>
      </text>
    </comment>
    <comment ref="A9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Record any legislation, guidance and industry guidance used in research for this assessment </t>
        </r>
      </text>
    </comment>
    <comment ref="A11" authorId="0" shapeId="0" xr:uid="{00000000-0006-0000-0000-000004000000}">
      <text>
        <r>
          <rPr>
            <sz val="9"/>
            <color indexed="81"/>
            <rFont val="Tahoma"/>
            <family val="2"/>
          </rPr>
          <t>Hyperlinks  to documents where relevant and available</t>
        </r>
      </text>
    </comment>
    <comment ref="C17" authorId="0" shapeId="0" xr:uid="{00000000-0006-0000-0000-000005000000}">
      <text>
        <r>
          <rPr>
            <sz val="9"/>
            <color indexed="81"/>
            <rFont val="Tahoma"/>
            <family val="2"/>
          </rPr>
          <t>Insert most probable injuries from the hazard</t>
        </r>
      </text>
    </comment>
    <comment ref="D17" authorId="0" shapeId="0" xr:uid="{00000000-0006-0000-0000-000006000000}">
      <text>
        <r>
          <rPr>
            <sz val="9"/>
            <color indexed="81"/>
            <rFont val="Tahoma"/>
            <family val="2"/>
          </rPr>
          <t>Suggested control measures but can be adapted to suit local circumstances</t>
        </r>
      </text>
    </comment>
    <comment ref="F17" authorId="0" shapeId="0" xr:uid="{00000000-0006-0000-0000-000007000000}">
      <text>
        <r>
          <rPr>
            <sz val="9"/>
            <color indexed="81"/>
            <rFont val="Tahoma"/>
            <family val="2"/>
          </rPr>
          <t>Probable Likelihood Rating (1-6)</t>
        </r>
      </text>
    </comment>
    <comment ref="G17" authorId="0" shapeId="0" xr:uid="{00000000-0006-0000-0000-000008000000}">
      <text>
        <r>
          <rPr>
            <sz val="9"/>
            <color indexed="81"/>
            <rFont val="Tahoma"/>
            <family val="2"/>
          </rPr>
          <t>Probable Severity Rating (1-6)</t>
        </r>
      </text>
    </comment>
    <comment ref="H17" authorId="0" shapeId="0" xr:uid="{00000000-0006-0000-0000-000009000000}">
      <text>
        <r>
          <rPr>
            <sz val="9"/>
            <color indexed="81"/>
            <rFont val="Tahoma"/>
            <family val="2"/>
          </rPr>
          <t>Risk Rating (1-36) acceptable levels of risk if industry practice applied.</t>
        </r>
      </text>
    </comment>
    <comment ref="I17" authorId="0" shapeId="0" xr:uid="{00000000-0006-0000-0000-00000A000000}">
      <text>
        <r>
          <rPr>
            <sz val="9"/>
            <color indexed="81"/>
            <rFont val="Tahoma"/>
            <family val="2"/>
          </rPr>
          <t>Action required to achieve industry practice</t>
        </r>
      </text>
    </comment>
    <comment ref="J17" authorId="0" shapeId="0" xr:uid="{00000000-0006-0000-0000-00000B000000}">
      <text>
        <r>
          <rPr>
            <sz val="9"/>
            <color indexed="81"/>
            <rFont val="Tahoma"/>
            <family val="2"/>
          </rPr>
          <t>Likelihood reduced by further control measures</t>
        </r>
      </text>
    </comment>
    <comment ref="K17" authorId="0" shapeId="0" xr:uid="{00000000-0006-0000-0000-00000C000000}">
      <text>
        <r>
          <rPr>
            <sz val="9"/>
            <color indexed="81"/>
            <rFont val="Tahoma"/>
            <family val="2"/>
          </rPr>
          <t>Severity reduced by further control measures</t>
        </r>
      </text>
    </comment>
    <comment ref="L17" authorId="0" shapeId="0" xr:uid="{00000000-0006-0000-0000-00000D000000}">
      <text>
        <r>
          <rPr>
            <sz val="9"/>
            <color indexed="81"/>
            <rFont val="Tahoma"/>
            <family val="2"/>
          </rPr>
          <t>Remaining or residual risk once an acceptable level has been achieved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CMcCready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</rPr>
          <t>Area, Activity, Tasks, Specific hazards,</t>
        </r>
      </text>
    </comment>
    <comment ref="A5" authorId="0" shapeId="0" xr:uid="{00000000-0006-0000-0100-000002000000}">
      <text>
        <r>
          <rPr>
            <sz val="9"/>
            <color indexed="81"/>
            <rFont val="Tahoma"/>
            <family val="2"/>
          </rPr>
          <t>Area, Activity, Tasks, Specific hazards,</t>
        </r>
      </text>
    </comment>
    <comment ref="A9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Record any legislation, guidance and industry guidance used in research for this assessment </t>
        </r>
      </text>
    </comment>
    <comment ref="A11" authorId="0" shapeId="0" xr:uid="{00000000-0006-0000-0100-000004000000}">
      <text>
        <r>
          <rPr>
            <sz val="9"/>
            <color indexed="81"/>
            <rFont val="Tahoma"/>
            <family val="2"/>
          </rPr>
          <t>Hyperlinks  to documents where relevant and available</t>
        </r>
      </text>
    </comment>
    <comment ref="C17" authorId="0" shapeId="0" xr:uid="{00000000-0006-0000-0100-000005000000}">
      <text>
        <r>
          <rPr>
            <sz val="9"/>
            <color indexed="81"/>
            <rFont val="Tahoma"/>
            <family val="2"/>
          </rPr>
          <t>Insert most probable injuries from the hazard</t>
        </r>
      </text>
    </comment>
    <comment ref="D17" authorId="0" shapeId="0" xr:uid="{00000000-0006-0000-0100-000006000000}">
      <text>
        <r>
          <rPr>
            <sz val="9"/>
            <color indexed="81"/>
            <rFont val="Tahoma"/>
            <family val="2"/>
          </rPr>
          <t>Suggested control measures but can be adapted to suit local circumstances</t>
        </r>
      </text>
    </comment>
    <comment ref="F17" authorId="0" shapeId="0" xr:uid="{00000000-0006-0000-0100-000007000000}">
      <text>
        <r>
          <rPr>
            <sz val="9"/>
            <color indexed="81"/>
            <rFont val="Tahoma"/>
            <family val="2"/>
          </rPr>
          <t>Probable Likelihood Rating (1-6)</t>
        </r>
      </text>
    </comment>
    <comment ref="G17" authorId="0" shapeId="0" xr:uid="{00000000-0006-0000-0100-000008000000}">
      <text>
        <r>
          <rPr>
            <sz val="9"/>
            <color indexed="81"/>
            <rFont val="Tahoma"/>
            <family val="2"/>
          </rPr>
          <t>Probable Severity Rating (1-6)</t>
        </r>
      </text>
    </comment>
    <comment ref="H17" authorId="0" shapeId="0" xr:uid="{00000000-0006-0000-0100-000009000000}">
      <text>
        <r>
          <rPr>
            <sz val="9"/>
            <color indexed="81"/>
            <rFont val="Tahoma"/>
            <family val="2"/>
          </rPr>
          <t>Risk Rating (1-36) acceptable levels of risk if industry practice applied.</t>
        </r>
      </text>
    </comment>
    <comment ref="I17" authorId="0" shapeId="0" xr:uid="{00000000-0006-0000-0100-00000A000000}">
      <text>
        <r>
          <rPr>
            <sz val="9"/>
            <color indexed="81"/>
            <rFont val="Tahoma"/>
            <family val="2"/>
          </rPr>
          <t>Action required to achieve industry practice</t>
        </r>
      </text>
    </comment>
    <comment ref="J17" authorId="0" shapeId="0" xr:uid="{00000000-0006-0000-0100-00000B000000}">
      <text>
        <r>
          <rPr>
            <sz val="9"/>
            <color indexed="81"/>
            <rFont val="Tahoma"/>
            <family val="2"/>
          </rPr>
          <t>Likelihood reduced by further control measures</t>
        </r>
      </text>
    </comment>
    <comment ref="K17" authorId="0" shapeId="0" xr:uid="{00000000-0006-0000-0100-00000C000000}">
      <text>
        <r>
          <rPr>
            <sz val="9"/>
            <color indexed="81"/>
            <rFont val="Tahoma"/>
            <family val="2"/>
          </rPr>
          <t>Severity reduced by further control measures</t>
        </r>
      </text>
    </comment>
    <comment ref="L17" authorId="0" shapeId="0" xr:uid="{00000000-0006-0000-0100-00000D000000}">
      <text>
        <r>
          <rPr>
            <sz val="9"/>
            <color indexed="81"/>
            <rFont val="Tahoma"/>
            <family val="2"/>
          </rPr>
          <t>Remaining or residual risk once an acceptable level has been achieved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CMcCready</author>
  </authors>
  <commentList>
    <comment ref="A3" authorId="0" shapeId="0" xr:uid="{00000000-0006-0000-0200-000001000000}">
      <text>
        <r>
          <rPr>
            <sz val="9"/>
            <color indexed="81"/>
            <rFont val="Tahoma"/>
            <family val="2"/>
          </rPr>
          <t>Area, Activity, Tasks, Specific hazards,</t>
        </r>
      </text>
    </comment>
    <comment ref="A5" authorId="0" shapeId="0" xr:uid="{00000000-0006-0000-0200-000002000000}">
      <text>
        <r>
          <rPr>
            <sz val="9"/>
            <color indexed="81"/>
            <rFont val="Tahoma"/>
            <family val="2"/>
          </rPr>
          <t>Area, Activity, Tasks, Specific hazards,</t>
        </r>
      </text>
    </comment>
    <comment ref="A9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Record any legislation, guidance and industry guidance used in research for this assessment </t>
        </r>
      </text>
    </comment>
    <comment ref="A11" authorId="0" shapeId="0" xr:uid="{00000000-0006-0000-0200-000004000000}">
      <text>
        <r>
          <rPr>
            <sz val="9"/>
            <color indexed="81"/>
            <rFont val="Tahoma"/>
            <family val="2"/>
          </rPr>
          <t>Hyperlinks  to documents where relevant and available</t>
        </r>
      </text>
    </comment>
    <comment ref="C18" authorId="0" shapeId="0" xr:uid="{00000000-0006-0000-0200-000005000000}">
      <text>
        <r>
          <rPr>
            <sz val="9"/>
            <color indexed="81"/>
            <rFont val="Tahoma"/>
            <family val="2"/>
          </rPr>
          <t>Insert most probable injuries from the hazard</t>
        </r>
      </text>
    </comment>
    <comment ref="D18" authorId="0" shapeId="0" xr:uid="{00000000-0006-0000-0200-000006000000}">
      <text>
        <r>
          <rPr>
            <sz val="9"/>
            <color indexed="81"/>
            <rFont val="Tahoma"/>
            <family val="2"/>
          </rPr>
          <t>Suggested control measures but can be adapted to suit local circumstances</t>
        </r>
      </text>
    </comment>
    <comment ref="F18" authorId="0" shapeId="0" xr:uid="{00000000-0006-0000-0200-000007000000}">
      <text>
        <r>
          <rPr>
            <sz val="9"/>
            <color indexed="81"/>
            <rFont val="Tahoma"/>
            <family val="2"/>
          </rPr>
          <t>Probable Likelihood Rating (1-6)</t>
        </r>
      </text>
    </comment>
    <comment ref="G18" authorId="0" shapeId="0" xr:uid="{00000000-0006-0000-0200-000008000000}">
      <text>
        <r>
          <rPr>
            <sz val="9"/>
            <color indexed="81"/>
            <rFont val="Tahoma"/>
            <family val="2"/>
          </rPr>
          <t>Probable Severity Rating (1-6)</t>
        </r>
      </text>
    </comment>
    <comment ref="H18" authorId="0" shapeId="0" xr:uid="{00000000-0006-0000-0200-000009000000}">
      <text>
        <r>
          <rPr>
            <sz val="9"/>
            <color indexed="81"/>
            <rFont val="Tahoma"/>
            <family val="2"/>
          </rPr>
          <t>Risk Rating (1-36) acceptable levels of risk if industry practice applied.</t>
        </r>
      </text>
    </comment>
    <comment ref="I18" authorId="0" shapeId="0" xr:uid="{00000000-0006-0000-0200-00000A000000}">
      <text>
        <r>
          <rPr>
            <sz val="9"/>
            <color indexed="81"/>
            <rFont val="Tahoma"/>
            <family val="2"/>
          </rPr>
          <t>Action required to achieve industry practice</t>
        </r>
      </text>
    </comment>
    <comment ref="J18" authorId="0" shapeId="0" xr:uid="{00000000-0006-0000-0200-00000B000000}">
      <text>
        <r>
          <rPr>
            <sz val="9"/>
            <color indexed="81"/>
            <rFont val="Tahoma"/>
            <family val="2"/>
          </rPr>
          <t>Likelihood reduced by further control measures</t>
        </r>
      </text>
    </comment>
    <comment ref="K18" authorId="0" shapeId="0" xr:uid="{00000000-0006-0000-0200-00000C000000}">
      <text>
        <r>
          <rPr>
            <sz val="9"/>
            <color indexed="81"/>
            <rFont val="Tahoma"/>
            <family val="2"/>
          </rPr>
          <t>Severity reduced by further control measures</t>
        </r>
      </text>
    </comment>
    <comment ref="L18" authorId="0" shapeId="0" xr:uid="{00000000-0006-0000-0200-00000D000000}">
      <text>
        <r>
          <rPr>
            <sz val="9"/>
            <color indexed="81"/>
            <rFont val="Tahoma"/>
            <family val="2"/>
          </rPr>
          <t>Remaining or residual risk once an acceptable level has been achieved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CMcCready</author>
  </authors>
  <commentList>
    <comment ref="A3" authorId="0" shapeId="0" xr:uid="{00000000-0006-0000-0300-000001000000}">
      <text>
        <r>
          <rPr>
            <sz val="9"/>
            <color indexed="81"/>
            <rFont val="Tahoma"/>
            <family val="2"/>
          </rPr>
          <t>Area, Activity, Tasks, Specific hazards,</t>
        </r>
      </text>
    </comment>
    <comment ref="A5" authorId="0" shapeId="0" xr:uid="{00000000-0006-0000-0300-000002000000}">
      <text>
        <r>
          <rPr>
            <sz val="9"/>
            <color indexed="81"/>
            <rFont val="Tahoma"/>
            <family val="2"/>
          </rPr>
          <t>Area, Activity, Tasks, Specific hazards,</t>
        </r>
      </text>
    </comment>
    <comment ref="A9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Record any legislation, guidance and industry guidance used in research for this assessment </t>
        </r>
      </text>
    </comment>
    <comment ref="A11" authorId="0" shapeId="0" xr:uid="{00000000-0006-0000-0300-000004000000}">
      <text>
        <r>
          <rPr>
            <sz val="9"/>
            <color indexed="81"/>
            <rFont val="Tahoma"/>
            <family val="2"/>
          </rPr>
          <t>Hyperlinks  to documents where relevant and available</t>
        </r>
      </text>
    </comment>
    <comment ref="C18" authorId="0" shapeId="0" xr:uid="{00000000-0006-0000-0300-000005000000}">
      <text>
        <r>
          <rPr>
            <sz val="9"/>
            <color indexed="81"/>
            <rFont val="Tahoma"/>
            <family val="2"/>
          </rPr>
          <t>Insert most probable injuries from the hazard</t>
        </r>
      </text>
    </comment>
    <comment ref="D18" authorId="0" shapeId="0" xr:uid="{00000000-0006-0000-0300-000006000000}">
      <text>
        <r>
          <rPr>
            <sz val="9"/>
            <color indexed="81"/>
            <rFont val="Tahoma"/>
            <family val="2"/>
          </rPr>
          <t>Suggested control measures but can be adapted to suit local circumstances</t>
        </r>
      </text>
    </comment>
    <comment ref="F18" authorId="0" shapeId="0" xr:uid="{00000000-0006-0000-0300-000007000000}">
      <text>
        <r>
          <rPr>
            <sz val="9"/>
            <color indexed="81"/>
            <rFont val="Tahoma"/>
            <family val="2"/>
          </rPr>
          <t>Probable Likelihood Rating (1-6)</t>
        </r>
      </text>
    </comment>
    <comment ref="G18" authorId="0" shapeId="0" xr:uid="{00000000-0006-0000-0300-000008000000}">
      <text>
        <r>
          <rPr>
            <sz val="9"/>
            <color indexed="81"/>
            <rFont val="Tahoma"/>
            <family val="2"/>
          </rPr>
          <t>Probable Severity Rating (1-6)</t>
        </r>
      </text>
    </comment>
    <comment ref="H18" authorId="0" shapeId="0" xr:uid="{00000000-0006-0000-0300-000009000000}">
      <text>
        <r>
          <rPr>
            <sz val="9"/>
            <color indexed="81"/>
            <rFont val="Tahoma"/>
            <family val="2"/>
          </rPr>
          <t>Risk Rating (1-36) acceptable levels of risk if industry practice applied.</t>
        </r>
      </text>
    </comment>
    <comment ref="I18" authorId="0" shapeId="0" xr:uid="{00000000-0006-0000-0300-00000A000000}">
      <text>
        <r>
          <rPr>
            <sz val="9"/>
            <color indexed="81"/>
            <rFont val="Tahoma"/>
            <family val="2"/>
          </rPr>
          <t>Action required to achieve industry practice</t>
        </r>
      </text>
    </comment>
    <comment ref="J18" authorId="0" shapeId="0" xr:uid="{00000000-0006-0000-0300-00000B000000}">
      <text>
        <r>
          <rPr>
            <sz val="9"/>
            <color indexed="81"/>
            <rFont val="Tahoma"/>
            <family val="2"/>
          </rPr>
          <t>Likelihood reduced by further control measures</t>
        </r>
      </text>
    </comment>
    <comment ref="K18" authorId="0" shapeId="0" xr:uid="{00000000-0006-0000-0300-00000C000000}">
      <text>
        <r>
          <rPr>
            <sz val="9"/>
            <color indexed="81"/>
            <rFont val="Tahoma"/>
            <family val="2"/>
          </rPr>
          <t>Severity reduced by further control measures</t>
        </r>
      </text>
    </comment>
    <comment ref="L18" authorId="0" shapeId="0" xr:uid="{00000000-0006-0000-0300-00000D000000}">
      <text>
        <r>
          <rPr>
            <sz val="9"/>
            <color indexed="81"/>
            <rFont val="Tahoma"/>
            <family val="2"/>
          </rPr>
          <t>Remaining or residual risk once an acceptable level has been achieved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CMcCready</author>
  </authors>
  <commentList>
    <comment ref="A3" authorId="0" shapeId="0" xr:uid="{00000000-0006-0000-0400-000001000000}">
      <text>
        <r>
          <rPr>
            <sz val="9"/>
            <color indexed="81"/>
            <rFont val="Tahoma"/>
            <family val="2"/>
          </rPr>
          <t>Area, Activity, Tasks, Specific hazards,</t>
        </r>
      </text>
    </comment>
    <comment ref="A5" authorId="0" shapeId="0" xr:uid="{00000000-0006-0000-0400-000002000000}">
      <text>
        <r>
          <rPr>
            <sz val="9"/>
            <color indexed="81"/>
            <rFont val="Tahoma"/>
            <family val="2"/>
          </rPr>
          <t>Area, Activity, Tasks, Specific hazards,</t>
        </r>
      </text>
    </comment>
    <comment ref="A9" authorId="0" shapeId="0" xr:uid="{00000000-0006-0000-0400-000003000000}">
      <text>
        <r>
          <rPr>
            <sz val="9"/>
            <color indexed="81"/>
            <rFont val="Tahoma"/>
            <family val="2"/>
          </rPr>
          <t xml:space="preserve">Record any legislation, guidance and industry guidance used in research for this assessment </t>
        </r>
      </text>
    </comment>
    <comment ref="A11" authorId="0" shapeId="0" xr:uid="{00000000-0006-0000-0400-000004000000}">
      <text>
        <r>
          <rPr>
            <sz val="9"/>
            <color indexed="81"/>
            <rFont val="Tahoma"/>
            <family val="2"/>
          </rPr>
          <t>Hyperlinks  to documents where relevant and available</t>
        </r>
      </text>
    </comment>
    <comment ref="C17" authorId="0" shapeId="0" xr:uid="{00000000-0006-0000-0400-000005000000}">
      <text>
        <r>
          <rPr>
            <sz val="9"/>
            <color indexed="81"/>
            <rFont val="Tahoma"/>
            <family val="2"/>
          </rPr>
          <t>Insert most probable injuries from the hazard</t>
        </r>
      </text>
    </comment>
    <comment ref="D17" authorId="0" shapeId="0" xr:uid="{00000000-0006-0000-0400-000006000000}">
      <text>
        <r>
          <rPr>
            <sz val="9"/>
            <color indexed="81"/>
            <rFont val="Tahoma"/>
            <family val="2"/>
          </rPr>
          <t>Suggested control measures but can be adapted to suit local circumstances</t>
        </r>
      </text>
    </comment>
    <comment ref="F17" authorId="0" shapeId="0" xr:uid="{00000000-0006-0000-0400-000007000000}">
      <text>
        <r>
          <rPr>
            <sz val="9"/>
            <color indexed="81"/>
            <rFont val="Tahoma"/>
            <family val="2"/>
          </rPr>
          <t>Probable Likelihood Rating (1-6)</t>
        </r>
      </text>
    </comment>
    <comment ref="G17" authorId="0" shapeId="0" xr:uid="{00000000-0006-0000-0400-000008000000}">
      <text>
        <r>
          <rPr>
            <sz val="9"/>
            <color indexed="81"/>
            <rFont val="Tahoma"/>
            <family val="2"/>
          </rPr>
          <t>Probable Severity Rating (1-6)</t>
        </r>
      </text>
    </comment>
    <comment ref="H17" authorId="0" shapeId="0" xr:uid="{00000000-0006-0000-0400-000009000000}">
      <text>
        <r>
          <rPr>
            <sz val="9"/>
            <color indexed="81"/>
            <rFont val="Tahoma"/>
            <family val="2"/>
          </rPr>
          <t>Risk Rating (1-36) acceptable levels of risk if industry practice applied.</t>
        </r>
      </text>
    </comment>
    <comment ref="I17" authorId="0" shapeId="0" xr:uid="{00000000-0006-0000-0400-00000A000000}">
      <text>
        <r>
          <rPr>
            <sz val="9"/>
            <color indexed="81"/>
            <rFont val="Tahoma"/>
            <family val="2"/>
          </rPr>
          <t>Action required to achieve industry practice</t>
        </r>
      </text>
    </comment>
    <comment ref="J17" authorId="0" shapeId="0" xr:uid="{00000000-0006-0000-0400-00000B000000}">
      <text>
        <r>
          <rPr>
            <sz val="9"/>
            <color indexed="81"/>
            <rFont val="Tahoma"/>
            <family val="2"/>
          </rPr>
          <t>Likelihood reduced by further control measures</t>
        </r>
      </text>
    </comment>
    <comment ref="K17" authorId="0" shapeId="0" xr:uid="{00000000-0006-0000-0400-00000C000000}">
      <text>
        <r>
          <rPr>
            <sz val="9"/>
            <color indexed="81"/>
            <rFont val="Tahoma"/>
            <family val="2"/>
          </rPr>
          <t>Severity reduced by further control measures</t>
        </r>
      </text>
    </comment>
    <comment ref="L17" authorId="0" shapeId="0" xr:uid="{00000000-0006-0000-0400-00000D000000}">
      <text>
        <r>
          <rPr>
            <sz val="9"/>
            <color indexed="81"/>
            <rFont val="Tahoma"/>
            <family val="2"/>
          </rPr>
          <t>Remaining or residual risk once an acceptable level has been achieved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CMcCready</author>
  </authors>
  <commentList>
    <comment ref="A3" authorId="0" shapeId="0" xr:uid="{00000000-0006-0000-0500-000001000000}">
      <text>
        <r>
          <rPr>
            <sz val="9"/>
            <color indexed="81"/>
            <rFont val="Tahoma"/>
            <family val="2"/>
          </rPr>
          <t>Area, Activity, Tasks, Specific hazards,</t>
        </r>
      </text>
    </comment>
    <comment ref="A5" authorId="0" shapeId="0" xr:uid="{00000000-0006-0000-0500-000002000000}">
      <text>
        <r>
          <rPr>
            <sz val="9"/>
            <color indexed="81"/>
            <rFont val="Tahoma"/>
            <family val="2"/>
          </rPr>
          <t>Area, Activity, Tasks, Specific hazards,</t>
        </r>
      </text>
    </comment>
    <comment ref="A9" authorId="0" shapeId="0" xr:uid="{00000000-0006-0000-0500-000003000000}">
      <text>
        <r>
          <rPr>
            <sz val="9"/>
            <color indexed="81"/>
            <rFont val="Tahoma"/>
            <family val="2"/>
          </rPr>
          <t xml:space="preserve">Record any legislation, guidance and industry guidance used in research for this assessment </t>
        </r>
      </text>
    </comment>
    <comment ref="A11" authorId="0" shapeId="0" xr:uid="{00000000-0006-0000-0500-000004000000}">
      <text>
        <r>
          <rPr>
            <sz val="9"/>
            <color indexed="81"/>
            <rFont val="Tahoma"/>
            <family val="2"/>
          </rPr>
          <t>Hyperlinks  to documents where relevant and available</t>
        </r>
      </text>
    </comment>
    <comment ref="C17" authorId="0" shapeId="0" xr:uid="{00000000-0006-0000-0500-000005000000}">
      <text>
        <r>
          <rPr>
            <sz val="9"/>
            <color indexed="81"/>
            <rFont val="Tahoma"/>
            <family val="2"/>
          </rPr>
          <t>Insert most probable injuries from the hazard</t>
        </r>
      </text>
    </comment>
    <comment ref="D17" authorId="0" shapeId="0" xr:uid="{00000000-0006-0000-0500-000006000000}">
      <text>
        <r>
          <rPr>
            <sz val="9"/>
            <color indexed="81"/>
            <rFont val="Tahoma"/>
            <family val="2"/>
          </rPr>
          <t>Suggested control measures but can be adapted to suit local circumstances</t>
        </r>
      </text>
    </comment>
    <comment ref="F17" authorId="0" shapeId="0" xr:uid="{00000000-0006-0000-0500-000007000000}">
      <text>
        <r>
          <rPr>
            <sz val="9"/>
            <color indexed="81"/>
            <rFont val="Tahoma"/>
            <family val="2"/>
          </rPr>
          <t>Probable Likelihood Rating (1-6)</t>
        </r>
      </text>
    </comment>
    <comment ref="G17" authorId="0" shapeId="0" xr:uid="{00000000-0006-0000-0500-000008000000}">
      <text>
        <r>
          <rPr>
            <sz val="9"/>
            <color indexed="81"/>
            <rFont val="Tahoma"/>
            <family val="2"/>
          </rPr>
          <t>Probable Severity Rating (1-6)</t>
        </r>
      </text>
    </comment>
    <comment ref="H17" authorId="0" shapeId="0" xr:uid="{00000000-0006-0000-0500-000009000000}">
      <text>
        <r>
          <rPr>
            <sz val="9"/>
            <color indexed="81"/>
            <rFont val="Tahoma"/>
            <family val="2"/>
          </rPr>
          <t>Risk Rating (1-36) acceptable levels of risk if industry practice applied.</t>
        </r>
      </text>
    </comment>
    <comment ref="I17" authorId="0" shapeId="0" xr:uid="{00000000-0006-0000-0500-00000A000000}">
      <text>
        <r>
          <rPr>
            <sz val="9"/>
            <color indexed="81"/>
            <rFont val="Tahoma"/>
            <family val="2"/>
          </rPr>
          <t>Action required to achieve industry practice</t>
        </r>
      </text>
    </comment>
    <comment ref="J17" authorId="0" shapeId="0" xr:uid="{00000000-0006-0000-0500-00000B000000}">
      <text>
        <r>
          <rPr>
            <sz val="9"/>
            <color indexed="81"/>
            <rFont val="Tahoma"/>
            <family val="2"/>
          </rPr>
          <t>Probable Likelihood Rating (1-6)</t>
        </r>
      </text>
    </comment>
    <comment ref="K17" authorId="0" shapeId="0" xr:uid="{00000000-0006-0000-0500-00000C000000}">
      <text>
        <r>
          <rPr>
            <sz val="9"/>
            <color indexed="81"/>
            <rFont val="Tahoma"/>
            <family val="2"/>
          </rPr>
          <t>Probable Severity Rating (1-6)</t>
        </r>
      </text>
    </comment>
    <comment ref="L17" authorId="0" shapeId="0" xr:uid="{00000000-0006-0000-0500-00000D000000}">
      <text>
        <r>
          <rPr>
            <sz val="9"/>
            <color indexed="81"/>
            <rFont val="Tahoma"/>
            <family val="2"/>
          </rPr>
          <t>Risk Rating (1-36) acceptable levels of risk if industry practice applied.</t>
        </r>
      </text>
    </comment>
  </commentList>
</comments>
</file>

<file path=xl/sharedStrings.xml><?xml version="1.0" encoding="utf-8"?>
<sst xmlns="http://schemas.openxmlformats.org/spreadsheetml/2006/main" count="1551" uniqueCount="561">
  <si>
    <t>Action</t>
  </si>
  <si>
    <t>RECOMMENDATIONS FOR RISK REDUCTION</t>
  </si>
  <si>
    <t xml:space="preserve">Assessor: </t>
  </si>
  <si>
    <r>
      <t>2</t>
    </r>
    <r>
      <rPr>
        <b/>
        <vertAlign val="superscript"/>
        <sz val="11"/>
        <color indexed="8"/>
        <rFont val="Arial"/>
        <family val="2"/>
      </rPr>
      <t>nd</t>
    </r>
    <r>
      <rPr>
        <b/>
        <sz val="11"/>
        <color indexed="8"/>
        <rFont val="Arial"/>
        <family val="2"/>
      </rPr>
      <t xml:space="preserve"> Review date </t>
    </r>
  </si>
  <si>
    <r>
      <t>1</t>
    </r>
    <r>
      <rPr>
        <b/>
        <vertAlign val="superscript"/>
        <sz val="11"/>
        <color indexed="8"/>
        <rFont val="Arial"/>
        <family val="2"/>
      </rPr>
      <t>st</t>
    </r>
    <r>
      <rPr>
        <b/>
        <sz val="11"/>
        <color indexed="8"/>
        <rFont val="Arial"/>
        <family val="2"/>
      </rPr>
      <t xml:space="preserve"> Review date </t>
    </r>
  </si>
  <si>
    <t xml:space="preserve">Validity period 1 year unless significant change occurs </t>
  </si>
  <si>
    <t xml:space="preserve">Date of assessment </t>
  </si>
  <si>
    <t>Is misbehaviour controlled?</t>
  </si>
  <si>
    <t>Are participants asked about medical conditions / medication?</t>
  </si>
  <si>
    <t>Participants:</t>
  </si>
  <si>
    <t>Is there access to a first aid qualified person and first aid kit?</t>
  </si>
  <si>
    <t>Are they DBS/PVG checked?</t>
  </si>
  <si>
    <t>Coach:</t>
  </si>
  <si>
    <t>RRN</t>
  </si>
  <si>
    <t>PSR</t>
  </si>
  <si>
    <t>PLR</t>
  </si>
  <si>
    <t>Further controls measures                                       (risk reduction action plan)</t>
  </si>
  <si>
    <t>Recommended control measures to examine             (based on industry practice)</t>
  </si>
  <si>
    <t>How might people be harmed</t>
  </si>
  <si>
    <t>Ref</t>
  </si>
  <si>
    <t>People at risk</t>
  </si>
  <si>
    <t xml:space="preserve">Documents used in support of this assessment </t>
  </si>
  <si>
    <t>Section Ref</t>
  </si>
  <si>
    <t xml:space="preserve">Archery </t>
  </si>
  <si>
    <t xml:space="preserve">Archers, bystanders, staff, members of public, contractors. </t>
  </si>
  <si>
    <t>Shooting range layout</t>
  </si>
  <si>
    <t>Is the shooting line clear and visible?</t>
  </si>
  <si>
    <t>Is shooting in one direction only?</t>
  </si>
  <si>
    <t>Is the level of coaching award held appropriate to the level being coached/session being led?</t>
  </si>
  <si>
    <t>For outdoor ranges is the land flat/not sloped, well drained?</t>
  </si>
  <si>
    <t>If a net is provided as a backstop, is it of a type approved by archery GB?</t>
  </si>
  <si>
    <t>Where no net is provided, is there a safe distance behind of at least 50m?</t>
  </si>
  <si>
    <t>Is the set up and take down of archery bosses done by 2 people?</t>
  </si>
  <si>
    <t xml:space="preserve">Are participants provided with armguards? Ensure long sleeve tops are worn. </t>
  </si>
  <si>
    <t>Are windows in the shooting range covered?</t>
  </si>
  <si>
    <t>Does the field captain conduct a dynamic risk assessment at the start of the session to satisfy themselves that the set up for the session is acceptable?</t>
  </si>
  <si>
    <t xml:space="preserve">Is there a nominated and competent  "Field Captain" in control of the activity? </t>
  </si>
  <si>
    <t>Are participants instructed on archery safety principles and shooting time slot protocols?</t>
  </si>
  <si>
    <t>Is the coach’s membership of Archery GB current?</t>
  </si>
  <si>
    <t>Are all items of equipment subject to an appropriate level of inspection (pre-use and visual checks) to ensure fit for purpose?</t>
  </si>
  <si>
    <t>Death through shooting. Muscular skeletal injuries through improper planning, supervision, class management.</t>
  </si>
  <si>
    <t>E4</t>
  </si>
  <si>
    <t>Are all coached activities supervised by a qualified coach or sports leader?  (Grand National Archery Society (GNAS))</t>
  </si>
  <si>
    <t>Are class/session sizes, ability and age groups controlled and teaching ratios set and adhered to?</t>
  </si>
  <si>
    <t>Is the archery boss bigger than the target?</t>
  </si>
  <si>
    <t>Is the archery equipment maintained and in good condition?</t>
  </si>
  <si>
    <t>Is the equipment stored securely to prevent unauthorised use or damage?</t>
  </si>
  <si>
    <t>Is there one shooting line for all targets, ensuring the archers are shooting from the same line?</t>
  </si>
  <si>
    <t>Is the range orientated to ensure archers do not shoot into the sun?</t>
  </si>
  <si>
    <t>Is access to the range behind the shooting line only?</t>
  </si>
  <si>
    <t>Are there any emergency exit routes in the shooting area? If so has an alternative exit route been provided?</t>
  </si>
  <si>
    <t>Is there a definite shooting time slot? This should include a definite time-slot for shooting and the archer may not raise the bow arm to shoot until the signal to start shooting is given. Then there is a period for archers to go to the targets, score and collect arrows.</t>
  </si>
  <si>
    <t>Being shot by an arrow, lifting and handling injuries.</t>
  </si>
  <si>
    <t>Injury through failure of equipment in use, collapse of archery bosses, lifting and handling</t>
  </si>
  <si>
    <t xml:space="preserve">Is the shooting area free of people, pets etc? Is access to the shooting area physically restricted? </t>
  </si>
  <si>
    <t>E4/001</t>
  </si>
  <si>
    <t>E4/002</t>
  </si>
  <si>
    <t>E4/003</t>
  </si>
  <si>
    <t>E4/004</t>
  </si>
  <si>
    <t>E4/005</t>
  </si>
  <si>
    <t>E4/006</t>
  </si>
  <si>
    <t>E4/007</t>
  </si>
  <si>
    <t>E4/008</t>
  </si>
  <si>
    <t>E4/009</t>
  </si>
  <si>
    <t>E4/010</t>
  </si>
  <si>
    <t>E4/011</t>
  </si>
  <si>
    <t>E4/012</t>
  </si>
  <si>
    <t>E4/013</t>
  </si>
  <si>
    <t>E4/014</t>
  </si>
  <si>
    <t>E4/015</t>
  </si>
  <si>
    <t>E4/016</t>
  </si>
  <si>
    <t>E4/017</t>
  </si>
  <si>
    <t>E4/018</t>
  </si>
  <si>
    <t>E4/019</t>
  </si>
  <si>
    <t>E4/020</t>
  </si>
  <si>
    <t>E4/021</t>
  </si>
  <si>
    <t>E4/022</t>
  </si>
  <si>
    <t>E4/023</t>
  </si>
  <si>
    <t>E4/024</t>
  </si>
  <si>
    <t>E4/025</t>
  </si>
  <si>
    <t>E4/026</t>
  </si>
  <si>
    <t>E4/027</t>
  </si>
  <si>
    <t>E4/028</t>
  </si>
  <si>
    <t>E4/029</t>
  </si>
  <si>
    <t>E4/030</t>
  </si>
  <si>
    <t>E4/031</t>
  </si>
  <si>
    <t>E4/032</t>
  </si>
  <si>
    <t>E4/033</t>
  </si>
  <si>
    <t>E4/034</t>
  </si>
  <si>
    <t>Out of Centre Trips</t>
  </si>
  <si>
    <t>Written procedure and clearly understood rallying point for lost children?</t>
  </si>
  <si>
    <t>Means of communication between staff i.e. radios, mobile phones?</t>
  </si>
  <si>
    <t>Liaison with venue operator pre trip, e.g. at a theme park?</t>
  </si>
  <si>
    <t>Critical incident pathway documented and communicated with staff pre trip? (Should include sequence of actions to take, contacting senior officers, family, dealing with media)</t>
  </si>
  <si>
    <t>Transport to venue:</t>
  </si>
  <si>
    <t>Vehicle suitable, fitted with seat belts.</t>
  </si>
  <si>
    <t>If staff to drive, appropriate endorsement on licence, hold MIDAS certificate for minibuses, maintenance of adequate supervision of children in bus?</t>
  </si>
  <si>
    <t>If driver supplied by contractor, holds minibus licence, CRB checked?</t>
  </si>
  <si>
    <t>Venues:</t>
  </si>
  <si>
    <t>Liaison with venue for visiting group instructions and risk assessment?</t>
  </si>
  <si>
    <t>Impact of other activities/user groups at venue?</t>
  </si>
  <si>
    <t>Environment, temperature considerations?</t>
  </si>
  <si>
    <t>Security of children?</t>
  </si>
  <si>
    <t>Consideration of what and where with regard to refreshment?</t>
  </si>
  <si>
    <t xml:space="preserve">This template covers trips to facilities not operated by the organisation. </t>
  </si>
  <si>
    <t>All considerations re, registration, supervision and child protection refer to Activity leadership and Planning section E1.</t>
  </si>
  <si>
    <t xml:space="preserve">Venue verified as fit for purpose (so far as is reasonably practicable)? </t>
  </si>
  <si>
    <t>E3</t>
  </si>
  <si>
    <t>To be used once for repeat visits or for individual visits/trips</t>
  </si>
  <si>
    <t>Details of trip/off site activity …………………… (insert here)</t>
  </si>
  <si>
    <t>E3/001</t>
  </si>
  <si>
    <t>Activity leaders</t>
  </si>
  <si>
    <t xml:space="preserve">Do staff supervising the group have the necessary competencies (See Section E1)? </t>
  </si>
  <si>
    <t>Is there evidence that the activity is being run to the required standard by the host organisation? Evidence of certifications or external approvals?</t>
  </si>
  <si>
    <t xml:space="preserve">Activity suitable for age group and abilities? Has the activity been assessed as suitable? </t>
  </si>
  <si>
    <t>First aid provision at both venue and transport to and from venue?</t>
  </si>
  <si>
    <t>Has insurance cover for the trip been obtained?</t>
  </si>
  <si>
    <t>Miscellaneous</t>
  </si>
  <si>
    <t>is the correct equipment for the activity in place and in good condition?</t>
  </si>
  <si>
    <t xml:space="preserve">Are volunteers vetted and competent? </t>
  </si>
  <si>
    <t xml:space="preserve">Has an advance visit been conducted as part of the venue verification process? </t>
  </si>
  <si>
    <t>Are the objectives of the off site activity/trip clear?</t>
  </si>
  <si>
    <t>Planning</t>
  </si>
  <si>
    <t>Parental consent obtained? Necessary permissions gained from parents/guardians and senior management? Nature of activities clearly communicated to participants/parents’ pre trip?</t>
  </si>
  <si>
    <t>Has pedestrian safety been considered, e.g group moving on public highway or across car parks?</t>
  </si>
  <si>
    <t>Are there any special needs requirements, e.g. wheelchair access, special diets?</t>
  </si>
  <si>
    <t>Is there a contingency plan e.g. communication of late return, child requiring hospitalisation? Are parents contact details readily available?</t>
  </si>
  <si>
    <t>E3/002</t>
  </si>
  <si>
    <t>E3/003</t>
  </si>
  <si>
    <t>E3/004</t>
  </si>
  <si>
    <t>E3/005</t>
  </si>
  <si>
    <t>E3/006</t>
  </si>
  <si>
    <t>E3/007</t>
  </si>
  <si>
    <t>E3/008</t>
  </si>
  <si>
    <t>E3/009</t>
  </si>
  <si>
    <t>E3/010</t>
  </si>
  <si>
    <t>E3/011</t>
  </si>
  <si>
    <t>E3/012</t>
  </si>
  <si>
    <t>E3/013</t>
  </si>
  <si>
    <t>E3/014</t>
  </si>
  <si>
    <t>E3/015</t>
  </si>
  <si>
    <t>E3/016</t>
  </si>
  <si>
    <t>E3/017</t>
  </si>
  <si>
    <t>E3/018</t>
  </si>
  <si>
    <t>E3/019</t>
  </si>
  <si>
    <t>E3/020</t>
  </si>
  <si>
    <t>E3/021</t>
  </si>
  <si>
    <t>E3/022</t>
  </si>
  <si>
    <t>E3/023</t>
  </si>
  <si>
    <t>E3/024</t>
  </si>
  <si>
    <t>E3/025</t>
  </si>
  <si>
    <t>E3/026</t>
  </si>
  <si>
    <t>E3/027</t>
  </si>
  <si>
    <t>E3/028</t>
  </si>
  <si>
    <t>E3/029</t>
  </si>
  <si>
    <t>E3/030</t>
  </si>
  <si>
    <t>E3/031</t>
  </si>
  <si>
    <t>E3/032</t>
  </si>
  <si>
    <t>E3/033</t>
  </si>
  <si>
    <t>E1/055</t>
  </si>
  <si>
    <t>Are staff briefed on the venue emergency procedures and their role?</t>
  </si>
  <si>
    <t>E1/054</t>
  </si>
  <si>
    <t>Are accidents and incidents recorded and analysed for trends?</t>
  </si>
  <si>
    <t>E1/053</t>
  </si>
  <si>
    <t>E1/052</t>
  </si>
  <si>
    <t>Is there access to an appropriately stocked first aid box and materials?</t>
  </si>
  <si>
    <t>E1/051</t>
  </si>
  <si>
    <t>Is there appropriately qualified first aid provision?</t>
  </si>
  <si>
    <t>E1/050</t>
  </si>
  <si>
    <t>Has a first aid needs risk assessment been conducted? (See Section A5)</t>
  </si>
  <si>
    <t>E1/049</t>
  </si>
  <si>
    <t>Are staff qualified to drive to venues and been briefed on the organisation safe driving policy?</t>
  </si>
  <si>
    <t>E1/048</t>
  </si>
  <si>
    <t>E1/047</t>
  </si>
  <si>
    <t>Trained in lifting and handling appropriate to the tasks?</t>
  </si>
  <si>
    <t>E1/046</t>
  </si>
  <si>
    <t>Means of summoning assistance in an emergency?</t>
  </si>
  <si>
    <t>E1/045</t>
  </si>
  <si>
    <t>E1/044</t>
  </si>
  <si>
    <t>Staff competent to lead the activity?</t>
  </si>
  <si>
    <t>E1/043</t>
  </si>
  <si>
    <t>Label system to identify participant's individual lunches?</t>
  </si>
  <si>
    <t>E1/042</t>
  </si>
  <si>
    <t>Storage arrangements for packed lunches and other food/drink?</t>
  </si>
  <si>
    <t>E1/041</t>
  </si>
  <si>
    <t>Staff trained in set up/down and use in/instruction of?</t>
  </si>
  <si>
    <t>E1/040</t>
  </si>
  <si>
    <t>Defect reporting procedure?</t>
  </si>
  <si>
    <t>E1/039</t>
  </si>
  <si>
    <t xml:space="preserve">Fit for purpose? consider suitablitiy for users. </t>
  </si>
  <si>
    <t>E1/038</t>
  </si>
  <si>
    <t>Is appropriate and sufficient activity equipment provided? Is it well maintained?</t>
  </si>
  <si>
    <t>E1/037</t>
  </si>
  <si>
    <t>See electricity section to confirm equipment in use is electrically sound?</t>
  </si>
  <si>
    <t>E1/036</t>
  </si>
  <si>
    <t>Is there a risk to participants from exposure to the sun or inclement weather?</t>
  </si>
  <si>
    <t>E1/035</t>
  </si>
  <si>
    <t>E1/034</t>
  </si>
  <si>
    <t>How will the activity be run to minimise the risk of injury to participants?</t>
  </si>
  <si>
    <t>E1/033</t>
  </si>
  <si>
    <t>Are activities suitable for the participants? Consider age range, ability, special needs.</t>
  </si>
  <si>
    <t>E1/032</t>
  </si>
  <si>
    <t>Activity Planning</t>
  </si>
  <si>
    <t>Venues to be viewed before activity commences and dynamically risk assessed – staff trained.</t>
  </si>
  <si>
    <t>E1/031</t>
  </si>
  <si>
    <t>E1/030</t>
  </si>
  <si>
    <t>E1/029</t>
  </si>
  <si>
    <t>Venue verified as fit for purpose? Secure, good facility condition, equipment provision.</t>
  </si>
  <si>
    <t>E1/028</t>
  </si>
  <si>
    <t>E1/027</t>
  </si>
  <si>
    <t>E1/026</t>
  </si>
  <si>
    <t>Suitable for age group and abilities?</t>
  </si>
  <si>
    <t>E1/025</t>
  </si>
  <si>
    <t xml:space="preserve">Is there a policy re: care of children who do not want to participate including liaision with parent? </t>
  </si>
  <si>
    <t>E1/024</t>
  </si>
  <si>
    <t>Written procedures &amp; training for dealing with bullying, disruptive behaviour?</t>
  </si>
  <si>
    <t>E1/023</t>
  </si>
  <si>
    <t>Staff trained to identify signs and symptoms of abuse and pathway to report?</t>
  </si>
  <si>
    <t>E1/022</t>
  </si>
  <si>
    <t>Staff DBS/PVG checked?</t>
  </si>
  <si>
    <t>E1/021</t>
  </si>
  <si>
    <t>Control of children in all areas and access to toilets and changing rooms shared with general public?</t>
  </si>
  <si>
    <t>E1/020</t>
  </si>
  <si>
    <t xml:space="preserve">Is there a system in place to minimise the risk of children wandering off and getting lost? For example under 8's leaving the activity to use the toilet. </t>
  </si>
  <si>
    <t>E1/019</t>
  </si>
  <si>
    <t>Procedure for finding lost children?</t>
  </si>
  <si>
    <t>E1/018</t>
  </si>
  <si>
    <t>Written child and vulnerable adult protection policy and staff trained?</t>
  </si>
  <si>
    <t>E1/017</t>
  </si>
  <si>
    <t>Child and vulnerable adult protection:</t>
  </si>
  <si>
    <t>Clear communication about roles of staff when working as part of a team?</t>
  </si>
  <si>
    <t>E1/016</t>
  </si>
  <si>
    <t>Staff trained in Normal and Emergency procedures?</t>
  </si>
  <si>
    <t>E1/015</t>
  </si>
  <si>
    <t>Is there a contingency if one or more of the coaches/leaders fail to attend?</t>
  </si>
  <si>
    <t>E1/014</t>
  </si>
  <si>
    <t>Supervision ratios adequate for all activities including pool? Consider pool ratios where children under 8yrs and weak swimmers?</t>
  </si>
  <si>
    <t>E1/013</t>
  </si>
  <si>
    <t>E1/012</t>
  </si>
  <si>
    <t>Normal Operating Procedure/operating rules documented for all activities? (NOP)</t>
  </si>
  <si>
    <t>E1/011</t>
  </si>
  <si>
    <t>Supervision:</t>
  </si>
  <si>
    <t>Confirms swim ability where required?</t>
  </si>
  <si>
    <t>E1/010</t>
  </si>
  <si>
    <t>Nature of activities clearly communicated to paticipants/parents?</t>
  </si>
  <si>
    <t>E1/009</t>
  </si>
  <si>
    <t>Clothing, footwear requirements communicated?</t>
  </si>
  <si>
    <t>E1/008</t>
  </si>
  <si>
    <t>Requests emergency contact telephone number?</t>
  </si>
  <si>
    <t>E1/007</t>
  </si>
  <si>
    <t>Requests dietary information / needs?</t>
  </si>
  <si>
    <t>E1/006</t>
  </si>
  <si>
    <t>Request medical information?</t>
  </si>
  <si>
    <t>E1/005</t>
  </si>
  <si>
    <t>Pre-registration system in place?</t>
  </si>
  <si>
    <t>E1/004</t>
  </si>
  <si>
    <t>Are there restrictions on attendance by children with special needs? If so can participation be facilitated?</t>
  </si>
  <si>
    <t>E1/003</t>
  </si>
  <si>
    <t>Has the age range and minimum ability of the children been determined in relation to the nature of the planned activities?</t>
  </si>
  <si>
    <t>E1/002</t>
  </si>
  <si>
    <t>Is the planned activity(s) one with clear safety standards., e.g. through an NGB?</t>
  </si>
  <si>
    <t>E1/001</t>
  </si>
  <si>
    <t>Muscular skeletal injury,assault, medical emergency, slips, trips.</t>
  </si>
  <si>
    <t>Activity and sports programme</t>
  </si>
  <si>
    <t>Name of activity or programme……….. (insert here)</t>
  </si>
  <si>
    <t>To be used by the activity leadership team in the planning of a single or multiple activity programme.</t>
  </si>
  <si>
    <t>Sports Leadership</t>
  </si>
  <si>
    <t>E1</t>
  </si>
  <si>
    <t>E2/034</t>
  </si>
  <si>
    <t>E2/033</t>
  </si>
  <si>
    <t>E2/032</t>
  </si>
  <si>
    <t>E2/031</t>
  </si>
  <si>
    <t>Is there a risk of collision or children being struck by thrown object?</t>
  </si>
  <si>
    <t>E2/030</t>
  </si>
  <si>
    <t>Are activities suitable for the children participating? Consider age range, special needs.</t>
  </si>
  <si>
    <t>E2/029</t>
  </si>
  <si>
    <t xml:space="preserve">Activities </t>
  </si>
  <si>
    <t>Label system to identify children’s individual lunches?</t>
  </si>
  <si>
    <t>E2/028</t>
  </si>
  <si>
    <t>E2/027</t>
  </si>
  <si>
    <t>E2/026</t>
  </si>
  <si>
    <t>E2/025</t>
  </si>
  <si>
    <t>Regime of inspection?</t>
  </si>
  <si>
    <t>E2/024</t>
  </si>
  <si>
    <t>E2/023</t>
  </si>
  <si>
    <t>Venues to be viewed before schemes commence and risk assessed – staff trained.</t>
  </si>
  <si>
    <t>E2/022</t>
  </si>
  <si>
    <t>See electricity and COSHH sections.</t>
  </si>
  <si>
    <t>Electricity and COSHH:</t>
  </si>
  <si>
    <t>E2/021</t>
  </si>
  <si>
    <t>E2/020</t>
  </si>
  <si>
    <t>E2/019</t>
  </si>
  <si>
    <t>E2/018</t>
  </si>
  <si>
    <t>E2/017</t>
  </si>
  <si>
    <t>E2/016</t>
  </si>
  <si>
    <t>E2/015</t>
  </si>
  <si>
    <t>Written policy and staff trained?</t>
  </si>
  <si>
    <t>E2/014</t>
  </si>
  <si>
    <t>E2/013</t>
  </si>
  <si>
    <t>E2/012</t>
  </si>
  <si>
    <t>Staff trained in NOP and also EAPs?</t>
  </si>
  <si>
    <t>E2/011</t>
  </si>
  <si>
    <t>Ratios adequate for all activities including pool? Consider pool ratios where children under 8yrs and weak swimmers?</t>
  </si>
  <si>
    <t>E2/010</t>
  </si>
  <si>
    <t xml:space="preserve">NOP for all activities (roller skating, inflatable, pool, archery etc). </t>
  </si>
  <si>
    <t>E2/009</t>
  </si>
  <si>
    <t>E2/007</t>
  </si>
  <si>
    <t>E2/006</t>
  </si>
  <si>
    <t>Requests emergency contact telephone number for parent / guardian?</t>
  </si>
  <si>
    <t>E2/005</t>
  </si>
  <si>
    <t>E2/004</t>
  </si>
  <si>
    <t>E2/003</t>
  </si>
  <si>
    <t>E2/002</t>
  </si>
  <si>
    <t>E2/001</t>
  </si>
  <si>
    <t xml:space="preserve">Muscular skeletal injury, child abduction/assault, medical emergency, slips, trips </t>
  </si>
  <si>
    <t xml:space="preserve">Outdoor Education Association National guidance for the management of outdoor learning, off-site visits and learning outside the classroom </t>
  </si>
  <si>
    <t>http://oeapng.info/</t>
  </si>
  <si>
    <t>Users:</t>
  </si>
  <si>
    <t>Are staff DBS/PVG checked and have received child protection training?</t>
  </si>
  <si>
    <t>Where applicable are staff provided with sun cream factor 15 minimum?</t>
  </si>
  <si>
    <t>E6</t>
  </si>
  <si>
    <t>Participants, pedestrians</t>
  </si>
  <si>
    <t xml:space="preserve">Indoor </t>
  </si>
  <si>
    <t>Spectators/pedestrians</t>
  </si>
  <si>
    <t>Instructors/leaders</t>
  </si>
  <si>
    <t xml:space="preserve">Parkour/Free running </t>
  </si>
  <si>
    <t>Muscular skeletal injuries, falls, slips, trips, impact injuries, collision with pedestrians/spectators</t>
  </si>
  <si>
    <t>This risk assessment is for the running of organised Parkour sessions</t>
  </si>
  <si>
    <t>Has the location been chosen taking into account the expected ability of the participants?</t>
  </si>
  <si>
    <t>Do you have permission to use the activity area?</t>
  </si>
  <si>
    <t>Is the chosen area fit for purpose and in good condition?</t>
  </si>
  <si>
    <t xml:space="preserve">Are the landing areas suitable for the ability of the group? Consider matting for beginners. </t>
  </si>
  <si>
    <t>Will the proposed location create a risk to pedestrians or others?</t>
  </si>
  <si>
    <t>If specific equipment is provided, it is in good condition and fit for purpose?</t>
  </si>
  <si>
    <t>Are participants asked about medical conditions/contraindications to exercise?</t>
  </si>
  <si>
    <t>Is the age range and required ability of participants dertermined for each level of session?</t>
  </si>
  <si>
    <t>Are participants advised of suitable footwear and clothing?</t>
  </si>
  <si>
    <t>Is boisterous behaviour controlled?</t>
  </si>
  <si>
    <t xml:space="preserve">Does the activity create a risk to others? </t>
  </si>
  <si>
    <t>Is the class size manageable for the number of instructors provided?</t>
  </si>
  <si>
    <t>Has suitable first aid provision been made?</t>
  </si>
  <si>
    <t>Has the effect of adverse weather conditions (cold, rain, wind, darkness) been considered?</t>
  </si>
  <si>
    <t>E6/001</t>
  </si>
  <si>
    <t>E6/002</t>
  </si>
  <si>
    <t>E6/003</t>
  </si>
  <si>
    <t>E6/004</t>
  </si>
  <si>
    <t>E6/005</t>
  </si>
  <si>
    <t>E6/006</t>
  </si>
  <si>
    <t>E6/007</t>
  </si>
  <si>
    <t>E6/008</t>
  </si>
  <si>
    <t>E6/009</t>
  </si>
  <si>
    <t>E6/010</t>
  </si>
  <si>
    <t>E6/011</t>
  </si>
  <si>
    <t>E6/012</t>
  </si>
  <si>
    <t>E6/013</t>
  </si>
  <si>
    <t>E6/014</t>
  </si>
  <si>
    <t>E6/015</t>
  </si>
  <si>
    <t>E6/016</t>
  </si>
  <si>
    <t>E6/017</t>
  </si>
  <si>
    <t>E6/018</t>
  </si>
  <si>
    <t>E6/019</t>
  </si>
  <si>
    <t>E6/020</t>
  </si>
  <si>
    <t>E6/021</t>
  </si>
  <si>
    <t>E6/022</t>
  </si>
  <si>
    <t>E6/023</t>
  </si>
  <si>
    <t>Is there an incident protocol, e.g. means of summoning assistance in the event of injury or illness?</t>
  </si>
  <si>
    <t>Can the leader visually see /supervise all the participants?</t>
  </si>
  <si>
    <t>Is the terrain suitable for the participants?</t>
  </si>
  <si>
    <t>Is there suitable and sufficient first aid provision?</t>
  </si>
  <si>
    <t>Is there adequate means of summoning assistance in an emergency?</t>
  </si>
  <si>
    <t>Can the area be practically isolated from traffic?</t>
  </si>
  <si>
    <t>How is the risk from road traffic minimised?</t>
  </si>
  <si>
    <t>Is there a risk to employees/participants from road traffic?</t>
  </si>
  <si>
    <t xml:space="preserve">What are the specific hazards of the chosen route? </t>
  </si>
  <si>
    <t>Does the group wear suitable equipment including high viz clothing?</t>
  </si>
  <si>
    <t>Is suitable protective equipment provided?</t>
  </si>
  <si>
    <t>Running Groups</t>
  </si>
  <si>
    <t>E5</t>
  </si>
  <si>
    <t>Section</t>
  </si>
  <si>
    <t>Deadline</t>
  </si>
  <si>
    <t>Person Responsible</t>
  </si>
  <si>
    <t>Date completed</t>
  </si>
  <si>
    <t>Comments</t>
  </si>
  <si>
    <t>Priority 
(H, M, L)</t>
  </si>
  <si>
    <t>RAG Status</t>
  </si>
  <si>
    <t>No further action required</t>
  </si>
  <si>
    <t>E1/056</t>
  </si>
  <si>
    <t>Childrens Hol Activities</t>
  </si>
  <si>
    <t>Off site trips and Activity</t>
  </si>
  <si>
    <t>Archery</t>
  </si>
  <si>
    <t>E5/001</t>
  </si>
  <si>
    <t>E5/002</t>
  </si>
  <si>
    <t>E5/003</t>
  </si>
  <si>
    <t>E5/004</t>
  </si>
  <si>
    <t>E5/005</t>
  </si>
  <si>
    <t>E5/006</t>
  </si>
  <si>
    <t>E5/007</t>
  </si>
  <si>
    <t>E5/008</t>
  </si>
  <si>
    <t>E5/009</t>
  </si>
  <si>
    <t>E5/010</t>
  </si>
  <si>
    <t>E5/011</t>
  </si>
  <si>
    <t>E5/012</t>
  </si>
  <si>
    <t>E5/013</t>
  </si>
  <si>
    <t>E5/014</t>
  </si>
  <si>
    <t>E5/015</t>
  </si>
  <si>
    <t>E5/016</t>
  </si>
  <si>
    <t>E5/017</t>
  </si>
  <si>
    <t>E5/018</t>
  </si>
  <si>
    <t>Parkour</t>
  </si>
  <si>
    <t xml:space="preserve">NB - This risk assessment template covers target archery only. </t>
  </si>
  <si>
    <t>M</t>
  </si>
  <si>
    <t>Clear communication about roles of staff from different teams (e.g. leisure vs. 1 to 1 carers)?</t>
  </si>
  <si>
    <t>Training to prevent lost children/search and find process?</t>
  </si>
  <si>
    <t>Activity leadership and planning</t>
  </si>
  <si>
    <t>Children's holiday activities</t>
  </si>
  <si>
    <t>Off-site trips and activities</t>
  </si>
  <si>
    <t>Running groups</t>
  </si>
  <si>
    <t>Parkour/free running</t>
  </si>
  <si>
    <t>Section reference</t>
  </si>
  <si>
    <t>Assessment type</t>
  </si>
  <si>
    <t>Assessment title</t>
  </si>
  <si>
    <t>Document links</t>
  </si>
  <si>
    <t>Name of centre/facility</t>
  </si>
  <si>
    <t>Sports leadership</t>
  </si>
  <si>
    <t>Hazards identified</t>
  </si>
  <si>
    <t>Control measures in place</t>
  </si>
  <si>
    <t xml:space="preserve">Programme planning </t>
  </si>
  <si>
    <t xml:space="preserve"> Registration/booking process</t>
  </si>
  <si>
    <t xml:space="preserve">Venue planning </t>
  </si>
  <si>
    <t>Activity planning</t>
  </si>
  <si>
    <t>Equipment planning</t>
  </si>
  <si>
    <t>Food and drink:</t>
  </si>
  <si>
    <t>Staff safety</t>
  </si>
  <si>
    <t>First aid and emergencies</t>
  </si>
  <si>
    <t xml:space="preserve">Holiday activities  </t>
  </si>
  <si>
    <t>Programme planning and child registration:</t>
  </si>
  <si>
    <t xml:space="preserve">Holiday activities </t>
  </si>
  <si>
    <t>Child protection:</t>
  </si>
  <si>
    <t>Miscellaneous equipment:</t>
  </si>
  <si>
    <t>Is there a risk to children from exposure to the sun or inclement weather?</t>
  </si>
  <si>
    <t>Sport and physical activity</t>
  </si>
  <si>
    <t>Lost children:</t>
  </si>
  <si>
    <t>Critical incident:</t>
  </si>
  <si>
    <t>Has the competence and suitability of activity leader on site been confirmed, e.g. Adventure activities?</t>
  </si>
  <si>
    <t>Is there a means of monitoring children/participants to prevent anyone becoming separated? e.g. head counts/unique identification.</t>
  </si>
  <si>
    <t>Coaches &amp; participants</t>
  </si>
  <si>
    <t>Archery equipment</t>
  </si>
  <si>
    <t>Shooting range</t>
  </si>
  <si>
    <t>Coaching equipment</t>
  </si>
  <si>
    <t xml:space="preserve">The activity </t>
  </si>
  <si>
    <t>Running leaders &amp; participants</t>
  </si>
  <si>
    <t xml:space="preserve">Hazards identified </t>
  </si>
  <si>
    <t>Outdoor and environment</t>
  </si>
  <si>
    <t>First aid:</t>
  </si>
  <si>
    <t>Users, employees</t>
  </si>
  <si>
    <t>Are coaches/leaders competent and qualified to lead the activity? Have qualification levels been specified?</t>
  </si>
  <si>
    <t>Are participants wearing the correct clothing/footwear?</t>
  </si>
  <si>
    <t>Staff trained in dealing with threats and violence (see Section A2 - Violence to Staff)</t>
  </si>
  <si>
    <t>Employees verified as being fit and able to work alone (if appropriate)? See section A12 - Lone workers)</t>
  </si>
  <si>
    <t xml:space="preserve">Is there a policy re: care of children who do not want to participate including liaison with parent? </t>
  </si>
  <si>
    <t xml:space="preserve">Fit for purpose? consider condition and suitability for users. </t>
  </si>
  <si>
    <t>Are children wearing the correct clothing/footwear?</t>
  </si>
  <si>
    <t>Road traffic accident, lost children, muscular skeletal injury, child abduction/assault, medical emergency, slips, trips,</t>
  </si>
  <si>
    <t>Are participants assessed re suitability to undertake the activity/nature of the trip?</t>
  </si>
  <si>
    <t>Is supervision of the group intended to be direct or remote?</t>
  </si>
  <si>
    <t xml:space="preserve">A Guide to setting up an Archery Range - Archery GB March 2014, </t>
  </si>
  <si>
    <t>Archery range Health and safety Guidelines - Archery GB, October 2012</t>
  </si>
  <si>
    <t>Outdoor - Do participants wear suitable clothing for conditions?</t>
  </si>
  <si>
    <t>Has the layout been designed in accordance with Archery GB guidelines and approved by a qualified instructor?</t>
  </si>
  <si>
    <t>Outdoor - is the activity curtailed in high winds?</t>
  </si>
  <si>
    <t>Coaches &amp; participants, bystanders, passers by, staff.</t>
  </si>
  <si>
    <t>Effects of cold or heat, road traffic accident, trips, slips &amp; exhaustion</t>
  </si>
  <si>
    <t>Are employees &amp; participants exposed to cold or inclement weather conditions?</t>
  </si>
  <si>
    <t>The route – is the route distance within the capabilities of the participants?</t>
  </si>
  <si>
    <t>Are parents required to provide written approval for participation by their children?</t>
  </si>
  <si>
    <t xml:space="preserve">Are sessions led by a qualified instructor? Minimum level for basic sessions is ADAPT (Art du Deplacement And Parkour Training) Level one instructor- assistant coach or equivalent. </t>
  </si>
  <si>
    <t>E2</t>
  </si>
  <si>
    <t xml:space="preserve">Are supervision ratios adequate? Consider 1:6 for children aged 5-8, 1:10-15 for children aged 9-11 and 1:15-20 for children age 12+. Higher ratios will need to be considered for specific activities. </t>
  </si>
  <si>
    <t>E2/008</t>
  </si>
  <si>
    <t>Pre-registration system is in place</t>
  </si>
  <si>
    <t>NOP &amp; EAP training given to leaders</t>
  </si>
  <si>
    <t>yes</t>
  </si>
  <si>
    <t>procedures in place</t>
  </si>
  <si>
    <t>Policy in place and training given to staff</t>
  </si>
  <si>
    <t>system in place for children needing to use toilets during organised activites</t>
  </si>
  <si>
    <t>Access NI checks carried out in advance</t>
  </si>
  <si>
    <t>Child protection training given</t>
  </si>
  <si>
    <t>systems in place to deal with children who do not want to participate in activities</t>
  </si>
  <si>
    <t>equipment checklist in place</t>
  </si>
  <si>
    <t>Staff inducted in the safe set up / take down of equipment</t>
  </si>
  <si>
    <t xml:space="preserve">children responsible to look after their own </t>
  </si>
  <si>
    <t>activites are organised based on the age/ability of children partaking</t>
  </si>
  <si>
    <t>low risk during some games but leaders control so to limit the likelihood</t>
  </si>
  <si>
    <t>only children wearing the correct footwear are permitted to take part in games/activity</t>
  </si>
  <si>
    <t>leaders control location of activity so that exposure to the sun or inclement weather is limited</t>
  </si>
  <si>
    <t>South Lake Leisure Centre</t>
  </si>
  <si>
    <t xml:space="preserve">Prior planning of activities </t>
  </si>
  <si>
    <t>Based on leader qualification and ability</t>
  </si>
  <si>
    <t>Question on consent form asking for information</t>
  </si>
  <si>
    <t>No food served as part of attendance but café is available on site</t>
  </si>
  <si>
    <t>Suitable footwear and clothing communicated to parents/guardians/children</t>
  </si>
  <si>
    <t>Policy's in place for activities</t>
  </si>
  <si>
    <t>Set ratio's in place</t>
  </si>
  <si>
    <t>Procedures in place</t>
  </si>
  <si>
    <t>To be completed for sumemr schemes etc- JM</t>
  </si>
  <si>
    <t>Assessor: Reviewed by JM (H&amp;S)</t>
  </si>
  <si>
    <t>Complete for summer schemes etc</t>
  </si>
  <si>
    <t>children responsible to look after their own, but all bags are stored together</t>
  </si>
  <si>
    <t>See comments in red JM</t>
  </si>
  <si>
    <t>To be completed if offsite carried out</t>
  </si>
  <si>
    <t>To  be completed if archery done at SLLC</t>
  </si>
  <si>
    <t>Assessor: reviewed by JM (H&amp;S)</t>
  </si>
  <si>
    <t>to be completed if done at SLLC</t>
  </si>
  <si>
    <t>To be completed if done at SLLC</t>
  </si>
  <si>
    <t>Participants must register in advance</t>
  </si>
  <si>
    <t>Yes</t>
  </si>
  <si>
    <t xml:space="preserve">No as food is not provided but allergies is asked </t>
  </si>
  <si>
    <t>Information required</t>
  </si>
  <si>
    <t xml:space="preserve">Information on clothing/footwear </t>
  </si>
  <si>
    <t>Ratios as per Council Policy</t>
  </si>
  <si>
    <t>Procedures for to get replacement cover</t>
  </si>
  <si>
    <t>Training provided</t>
  </si>
  <si>
    <t xml:space="preserve">Team meeting prior to scheme </t>
  </si>
  <si>
    <t>Council Policy in place</t>
  </si>
  <si>
    <t xml:space="preserve">Access NI checks completed </t>
  </si>
  <si>
    <t>Safeguard training provided</t>
  </si>
  <si>
    <t>Safeguarding Policy</t>
  </si>
  <si>
    <t>Running/Walking groups</t>
  </si>
  <si>
    <t>Weather reviewed prior to commencing activity if poor weather condition session resceduled</t>
  </si>
  <si>
    <t xml:space="preserve">Not provided but participants advised to dress approriately </t>
  </si>
  <si>
    <t>Not required if walking on non-vehicle access areas</t>
  </si>
  <si>
    <t>Do employees &amp; participants who run/walk in hot and sunny conditions wear suitable protective clothing and sun protection cream (factor 15+)?</t>
  </si>
  <si>
    <t>Participants are advised to wear suitable clothing based on weather conditions and sun cream if sunny</t>
  </si>
  <si>
    <t>2</t>
  </si>
  <si>
    <t>Possible slips/trips from uneven surface. Some routes are close to water eg. Towpath</t>
  </si>
  <si>
    <t>Only at start/finish point in carpark</t>
  </si>
  <si>
    <t>3</t>
  </si>
  <si>
    <t>Instructor selects designated gathering point away from traffic</t>
  </si>
  <si>
    <t xml:space="preserve">No, public </t>
  </si>
  <si>
    <t>Instructor carrys mobile, emergency first aid kit and AED</t>
  </si>
  <si>
    <t>Designated first aid kit and AED for programme</t>
  </si>
  <si>
    <t>Are surfaces – level free of tripping hazards &amp; debris as far as reasonably practicable?</t>
  </si>
  <si>
    <t>Public walk ways used, any defects/issues highlighted to group to avoid and reported on return</t>
  </si>
  <si>
    <t>Lighting – are lighting levels suitable to run/walk in? Can participants see the ground and therefore any trip hazards?</t>
  </si>
  <si>
    <t>Activity only carried out in day time</t>
  </si>
  <si>
    <t>1</t>
  </si>
  <si>
    <t>Yes, accessed by instructor only participant at the appropriate ability permitted to join walk</t>
  </si>
  <si>
    <t>Yes, areas selected based on participants ability</t>
  </si>
  <si>
    <t>Instructor remains with group within visual site. Participants are asked to remain within visual site</t>
  </si>
  <si>
    <t>Instructor carrys mobile, emergency first aid kit and AED. Instructor is first aid trained</t>
  </si>
  <si>
    <t>Mark Wilson &amp; Lloyd Wright</t>
  </si>
  <si>
    <t>Assessor: Mark Wilson</t>
  </si>
  <si>
    <t xml:space="preserve">procedures in place and documented </t>
  </si>
  <si>
    <t xml:space="preserve">training provided and documented </t>
  </si>
  <si>
    <t>Restriction on ability/age in place for children looking to go to the pool. Controlled at booking stage</t>
  </si>
  <si>
    <t>System in place to control the supervision of children. Leaders trained on procedures</t>
  </si>
  <si>
    <t xml:space="preserve">3rd Review date </t>
  </si>
  <si>
    <t xml:space="preserve">4th Review date </t>
  </si>
  <si>
    <t xml:space="preserve">5th Review date </t>
  </si>
  <si>
    <t xml:space="preserve">6th Review date </t>
  </si>
  <si>
    <t xml:space="preserve">7th Review 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</si>
</sst>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B2dd\-mmm"/>
    <numFmt numFmtId="166" formatCode="dd/mm/yy;@"/>
  </numFmts>
  <fonts count="16" x14ac:knownFonts="1"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sz val="11"/>
      <color indexed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9.35"/>
      <color indexed="12"/>
      <name val="Calibri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20"/>
      <color indexed="8"/>
      <name val="Arial"/>
      <family val="2"/>
    </font>
    <font>
      <b/>
      <sz val="11"/>
      <color theme="0"/>
      <name val="Arial"/>
      <family val="2"/>
    </font>
    <font>
      <u/>
      <sz val="11"/>
      <color indexed="12"/>
      <name val="Arial"/>
      <family val="2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gray125">
        <fgColor indexed="31"/>
        <bgColor indexed="44"/>
      </patternFill>
    </fill>
    <fill>
      <patternFill patternType="gray125">
        <fgColor indexed="44"/>
        <bgColor indexed="44"/>
      </patternFill>
    </fill>
    <fill>
      <patternFill patternType="solid">
        <fgColor theme="0"/>
        <bgColor indexed="64"/>
      </patternFill>
    </fill>
    <fill>
      <patternFill patternType="gray125">
        <fgColor rgb="FF99CCFF"/>
        <bgColor rgb="FF99CCFF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165" fontId="2" fillId="0" borderId="0" xfId="0" applyNumberFormat="1" applyFont="1" applyAlignment="1" applyProtection="1">
      <alignment horizontal="center" vertical="top"/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4" borderId="0" xfId="0" applyFont="1" applyFill="1" applyProtection="1"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center" vertical="top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16" xfId="0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3" borderId="16" xfId="0" applyFont="1" applyFill="1" applyBorder="1" applyAlignment="1" applyProtection="1">
      <alignment vertical="top"/>
      <protection locked="0"/>
    </xf>
    <xf numFmtId="0" fontId="1" fillId="3" borderId="16" xfId="0" applyFont="1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49" fontId="2" fillId="0" borderId="16" xfId="0" applyNumberFormat="1" applyFont="1" applyBorder="1" applyAlignment="1" applyProtection="1">
      <alignment horizontal="center" vertical="top"/>
      <protection locked="0"/>
    </xf>
    <xf numFmtId="0" fontId="5" fillId="4" borderId="0" xfId="0" applyFont="1" applyFill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14" fillId="0" borderId="0" xfId="1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49" fontId="1" fillId="2" borderId="14" xfId="0" applyNumberFormat="1" applyFont="1" applyFill="1" applyBorder="1" applyAlignment="1" applyProtection="1">
      <alignment horizontal="center" vertical="top"/>
      <protection locked="0"/>
    </xf>
    <xf numFmtId="49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3" xfId="0" applyNumberFormat="1" applyFont="1" applyBorder="1" applyAlignment="1" applyProtection="1">
      <alignment horizontal="center" vertical="top"/>
      <protection locked="0"/>
    </xf>
    <xf numFmtId="49" fontId="1" fillId="0" borderId="13" xfId="0" applyNumberFormat="1" applyFont="1" applyBorder="1" applyAlignment="1" applyProtection="1">
      <alignment horizontal="center" vertical="top"/>
      <protection locked="0"/>
    </xf>
    <xf numFmtId="49" fontId="1" fillId="0" borderId="1" xfId="0" applyNumberFormat="1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1" fillId="0" borderId="25" xfId="0" applyNumberFormat="1" applyFont="1" applyBorder="1" applyAlignment="1" applyProtection="1">
      <alignment horizontal="center" vertical="top" wrapText="1"/>
      <protection locked="0"/>
    </xf>
    <xf numFmtId="49" fontId="1" fillId="0" borderId="25" xfId="0" applyNumberFormat="1" applyFont="1" applyBorder="1" applyAlignment="1" applyProtection="1">
      <alignment horizontal="center" vertical="top"/>
      <protection locked="0"/>
    </xf>
    <xf numFmtId="0" fontId="2" fillId="0" borderId="25" xfId="0" applyFont="1" applyBorder="1" applyAlignment="1">
      <alignment horizontal="center" vertical="top" wrapText="1"/>
    </xf>
    <xf numFmtId="0" fontId="2" fillId="0" borderId="25" xfId="0" applyFont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 indent="1"/>
      <protection locked="0"/>
    </xf>
    <xf numFmtId="0" fontId="2" fillId="0" borderId="25" xfId="0" applyFont="1" applyBorder="1" applyAlignment="1" applyProtection="1">
      <alignment vertical="top"/>
      <protection locked="0"/>
    </xf>
    <xf numFmtId="0" fontId="9" fillId="0" borderId="25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vertical="top" wrapText="1"/>
      <protection locked="0"/>
    </xf>
    <xf numFmtId="0" fontId="2" fillId="0" borderId="25" xfId="0" applyFont="1" applyBorder="1" applyAlignment="1" applyProtection="1">
      <alignment vertical="top" wrapText="1"/>
      <protection locked="0"/>
    </xf>
    <xf numFmtId="49" fontId="1" fillId="7" borderId="26" xfId="0" applyNumberFormat="1" applyFont="1" applyFill="1" applyBorder="1" applyAlignment="1" applyProtection="1">
      <alignment horizontal="center" vertical="top" wrapText="1"/>
      <protection locked="0"/>
    </xf>
    <xf numFmtId="49" fontId="1" fillId="7" borderId="11" xfId="0" applyNumberFormat="1" applyFont="1" applyFill="1" applyBorder="1" applyAlignment="1" applyProtection="1">
      <alignment horizontal="center" vertical="top"/>
      <protection locked="0"/>
    </xf>
    <xf numFmtId="49" fontId="1" fillId="7" borderId="11" xfId="0" applyNumberFormat="1" applyFont="1" applyFill="1" applyBorder="1" applyAlignment="1">
      <alignment horizontal="center" vertical="top"/>
    </xf>
    <xf numFmtId="49" fontId="1" fillId="7" borderId="11" xfId="0" applyNumberFormat="1" applyFont="1" applyFill="1" applyBorder="1" applyAlignment="1" applyProtection="1">
      <alignment horizontal="center" vertical="top" wrapText="1"/>
      <protection locked="0"/>
    </xf>
    <xf numFmtId="49" fontId="1" fillId="7" borderId="10" xfId="0" applyNumberFormat="1" applyFont="1" applyFill="1" applyBorder="1" applyAlignment="1">
      <alignment horizontal="center" vertical="top"/>
    </xf>
    <xf numFmtId="164" fontId="2" fillId="0" borderId="28" xfId="0" applyNumberFormat="1" applyFont="1" applyBorder="1" applyProtection="1">
      <protection locked="0"/>
    </xf>
    <xf numFmtId="0" fontId="1" fillId="3" borderId="28" xfId="0" applyFont="1" applyFill="1" applyBorder="1" applyProtection="1">
      <protection locked="0"/>
    </xf>
    <xf numFmtId="0" fontId="2" fillId="0" borderId="28" xfId="0" applyFont="1" applyBorder="1" applyAlignment="1" applyProtection="1">
      <alignment vertical="top" wrapText="1"/>
      <protection locked="0"/>
    </xf>
    <xf numFmtId="164" fontId="2" fillId="0" borderId="25" xfId="0" applyNumberFormat="1" applyFont="1" applyBorder="1" applyProtection="1">
      <protection locked="0"/>
    </xf>
    <xf numFmtId="0" fontId="1" fillId="3" borderId="25" xfId="0" applyFont="1" applyFill="1" applyBorder="1" applyProtection="1">
      <protection locked="0"/>
    </xf>
    <xf numFmtId="164" fontId="2" fillId="0" borderId="35" xfId="0" applyNumberFormat="1" applyFont="1" applyBorder="1" applyProtection="1">
      <protection locked="0"/>
    </xf>
    <xf numFmtId="0" fontId="1" fillId="3" borderId="35" xfId="0" applyFont="1" applyFill="1" applyBorder="1" applyProtection="1">
      <protection locked="0"/>
    </xf>
    <xf numFmtId="0" fontId="2" fillId="0" borderId="35" xfId="0" applyFont="1" applyBorder="1" applyAlignment="1" applyProtection="1">
      <alignment vertical="top" wrapText="1"/>
      <protection locked="0"/>
    </xf>
    <xf numFmtId="0" fontId="2" fillId="7" borderId="13" xfId="0" applyFont="1" applyFill="1" applyBorder="1" applyAlignment="1" applyProtection="1">
      <alignment horizontal="center" vertical="top" wrapText="1"/>
      <protection locked="0"/>
    </xf>
    <xf numFmtId="0" fontId="2" fillId="7" borderId="13" xfId="0" applyFont="1" applyFill="1" applyBorder="1" applyAlignment="1">
      <alignment horizontal="center" vertical="top" wrapText="1"/>
    </xf>
    <xf numFmtId="0" fontId="4" fillId="7" borderId="13" xfId="0" applyFont="1" applyFill="1" applyBorder="1" applyAlignment="1" applyProtection="1">
      <alignment vertical="top" wrapText="1"/>
      <protection locked="0"/>
    </xf>
    <xf numFmtId="49" fontId="1" fillId="7" borderId="25" xfId="0" applyNumberFormat="1" applyFont="1" applyFill="1" applyBorder="1" applyAlignment="1" applyProtection="1">
      <alignment horizontal="center" vertical="top" wrapText="1"/>
      <protection locked="0"/>
    </xf>
    <xf numFmtId="0" fontId="6" fillId="0" borderId="25" xfId="0" applyFont="1" applyBorder="1" applyAlignment="1" applyProtection="1">
      <alignment vertical="top" wrapText="1"/>
      <protection locked="0"/>
    </xf>
    <xf numFmtId="0" fontId="5" fillId="0" borderId="25" xfId="0" applyFont="1" applyBorder="1" applyAlignment="1" applyProtection="1">
      <alignment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horizontal="left" vertical="top" wrapText="1"/>
      <protection locked="0"/>
    </xf>
    <xf numFmtId="0" fontId="2" fillId="7" borderId="12" xfId="0" applyFont="1" applyFill="1" applyBorder="1" applyAlignment="1" applyProtection="1">
      <alignment vertical="top" wrapText="1"/>
      <protection locked="0"/>
    </xf>
    <xf numFmtId="0" fontId="2" fillId="7" borderId="11" xfId="0" applyFont="1" applyFill="1" applyBorder="1" applyAlignment="1" applyProtection="1">
      <alignment horizontal="center" vertical="top" wrapText="1"/>
      <protection locked="0"/>
    </xf>
    <xf numFmtId="0" fontId="2" fillId="7" borderId="11" xfId="0" applyFont="1" applyFill="1" applyBorder="1" applyAlignment="1">
      <alignment horizontal="center" vertical="top" wrapText="1"/>
    </xf>
    <xf numFmtId="0" fontId="4" fillId="7" borderId="11" xfId="0" applyFont="1" applyFill="1" applyBorder="1" applyAlignment="1" applyProtection="1">
      <alignment vertical="top" wrapText="1"/>
      <protection locked="0"/>
    </xf>
    <xf numFmtId="0" fontId="2" fillId="7" borderId="10" xfId="0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 applyProtection="1">
      <alignment horizontal="center" vertical="top"/>
      <protection locked="0"/>
    </xf>
    <xf numFmtId="49" fontId="1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6" xfId="0" applyNumberFormat="1" applyFont="1" applyBorder="1" applyAlignment="1" applyProtection="1">
      <alignment horizontal="center" vertical="top"/>
      <protection locked="0"/>
    </xf>
    <xf numFmtId="49" fontId="1" fillId="0" borderId="16" xfId="0" applyNumberFormat="1" applyFont="1" applyBorder="1" applyAlignment="1" applyProtection="1">
      <alignment horizontal="center" vertical="top" wrapText="1"/>
      <protection locked="0"/>
    </xf>
    <xf numFmtId="0" fontId="5" fillId="0" borderId="25" xfId="0" applyFont="1" applyBorder="1" applyProtection="1">
      <protection locked="0"/>
    </xf>
    <xf numFmtId="0" fontId="2" fillId="7" borderId="17" xfId="0" applyFont="1" applyFill="1" applyBorder="1" applyAlignment="1" applyProtection="1">
      <alignment vertical="top" wrapText="1"/>
      <protection locked="0"/>
    </xf>
    <xf numFmtId="0" fontId="2" fillId="7" borderId="19" xfId="0" applyFont="1" applyFill="1" applyBorder="1" applyAlignment="1" applyProtection="1">
      <alignment horizontal="center" vertical="top" wrapText="1"/>
      <protection locked="0"/>
    </xf>
    <xf numFmtId="0" fontId="2" fillId="7" borderId="19" xfId="0" applyFont="1" applyFill="1" applyBorder="1" applyAlignment="1">
      <alignment horizontal="center" vertical="top" wrapText="1"/>
    </xf>
    <xf numFmtId="0" fontId="4" fillId="7" borderId="19" xfId="0" applyFont="1" applyFill="1" applyBorder="1" applyAlignment="1" applyProtection="1">
      <alignment vertical="top" wrapText="1"/>
      <protection locked="0"/>
    </xf>
    <xf numFmtId="0" fontId="2" fillId="7" borderId="16" xfId="0" applyFont="1" applyFill="1" applyBorder="1" applyAlignment="1" applyProtection="1">
      <alignment horizontal="center" vertical="top" wrapText="1"/>
      <protection locked="0"/>
    </xf>
    <xf numFmtId="0" fontId="2" fillId="7" borderId="16" xfId="0" applyFont="1" applyFill="1" applyBorder="1" applyAlignment="1">
      <alignment horizontal="center" vertical="top" wrapText="1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6" borderId="0" xfId="0" applyFont="1" applyFill="1" applyProtection="1">
      <protection locked="0"/>
    </xf>
    <xf numFmtId="0" fontId="2" fillId="0" borderId="40" xfId="0" applyFont="1" applyBorder="1" applyAlignment="1" applyProtection="1">
      <alignment vertical="top" wrapText="1"/>
      <protection locked="0"/>
    </xf>
    <xf numFmtId="0" fontId="2" fillId="0" borderId="41" xfId="0" applyFont="1" applyBorder="1" applyAlignment="1" applyProtection="1">
      <alignment horizontal="center" vertical="top" wrapText="1"/>
      <protection locked="0"/>
    </xf>
    <xf numFmtId="0" fontId="2" fillId="0" borderId="41" xfId="0" applyFont="1" applyBorder="1" applyAlignment="1">
      <alignment horizontal="center" vertical="top" wrapText="1"/>
    </xf>
    <xf numFmtId="0" fontId="4" fillId="0" borderId="41" xfId="0" applyFont="1" applyBorder="1" applyAlignment="1" applyProtection="1">
      <alignment vertical="top" wrapText="1"/>
      <protection locked="0"/>
    </xf>
    <xf numFmtId="0" fontId="2" fillId="0" borderId="42" xfId="0" applyFont="1" applyBorder="1" applyAlignment="1">
      <alignment horizontal="center" vertical="top" wrapText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13" fillId="7" borderId="25" xfId="0" applyFont="1" applyFill="1" applyBorder="1" applyAlignment="1" applyProtection="1">
      <alignment horizontal="center" vertical="center" wrapText="1"/>
      <protection hidden="1"/>
    </xf>
    <xf numFmtId="49" fontId="2" fillId="8" borderId="25" xfId="0" applyNumberFormat="1" applyFont="1" applyFill="1" applyBorder="1" applyAlignment="1" applyProtection="1">
      <alignment horizontal="center" vertical="top" wrapText="1"/>
      <protection hidden="1"/>
    </xf>
    <xf numFmtId="0" fontId="0" fillId="8" borderId="25" xfId="0" applyFill="1" applyBorder="1" applyAlignment="1" applyProtection="1">
      <alignment wrapText="1"/>
      <protection hidden="1"/>
    </xf>
    <xf numFmtId="14" fontId="15" fillId="0" borderId="0" xfId="0" applyNumberFormat="1" applyFont="1" applyAlignment="1" applyProtection="1">
      <alignment wrapText="1"/>
      <protection hidden="1"/>
    </xf>
    <xf numFmtId="49" fontId="2" fillId="9" borderId="25" xfId="0" applyNumberFormat="1" applyFont="1" applyFill="1" applyBorder="1" applyAlignment="1" applyProtection="1">
      <alignment horizontal="center" vertical="top" wrapText="1"/>
      <protection hidden="1"/>
    </xf>
    <xf numFmtId="0" fontId="0" fillId="9" borderId="25" xfId="0" applyFill="1" applyBorder="1" applyAlignment="1" applyProtection="1">
      <alignment wrapText="1"/>
      <protection hidden="1"/>
    </xf>
    <xf numFmtId="0" fontId="5" fillId="9" borderId="25" xfId="0" applyFont="1" applyFill="1" applyBorder="1" applyAlignment="1" applyProtection="1">
      <alignment horizontal="center" wrapText="1"/>
      <protection hidden="1"/>
    </xf>
    <xf numFmtId="166" fontId="0" fillId="8" borderId="25" xfId="0" applyNumberFormat="1" applyFill="1" applyBorder="1" applyAlignment="1" applyProtection="1">
      <alignment horizontal="center" vertical="center" wrapText="1"/>
      <protection locked="0"/>
    </xf>
    <xf numFmtId="0" fontId="0" fillId="8" borderId="25" xfId="0" applyFill="1" applyBorder="1" applyAlignment="1" applyProtection="1">
      <alignment horizontal="center" vertical="center" wrapText="1"/>
      <protection locked="0"/>
    </xf>
    <xf numFmtId="0" fontId="0" fillId="9" borderId="25" xfId="0" applyFill="1" applyBorder="1" applyAlignment="1" applyProtection="1">
      <alignment horizontal="center" vertical="center" wrapText="1"/>
      <protection locked="0"/>
    </xf>
    <xf numFmtId="0" fontId="5" fillId="8" borderId="25" xfId="0" applyFont="1" applyFill="1" applyBorder="1" applyAlignment="1" applyProtection="1">
      <alignment horizontal="center" vertical="center" wrapText="1"/>
      <protection locked="0"/>
    </xf>
    <xf numFmtId="49" fontId="1" fillId="2" borderId="14" xfId="0" applyNumberFormat="1" applyFont="1" applyFill="1" applyBorder="1" applyAlignment="1" applyProtection="1">
      <alignment horizontal="left" vertical="top"/>
      <protection locked="0"/>
    </xf>
    <xf numFmtId="49" fontId="1" fillId="2" borderId="14" xfId="0" applyNumberFormat="1" applyFont="1" applyFill="1" applyBorder="1" applyAlignment="1" applyProtection="1">
      <alignment horizontal="left" vertical="top" wrapText="1"/>
      <protection locked="0"/>
    </xf>
    <xf numFmtId="49" fontId="1" fillId="2" borderId="21" xfId="0" applyNumberFormat="1" applyFont="1" applyFill="1" applyBorder="1" applyAlignment="1" applyProtection="1">
      <alignment horizontal="left" vertical="top"/>
      <protection locked="0"/>
    </xf>
    <xf numFmtId="49" fontId="1" fillId="2" borderId="21" xfId="0" applyNumberFormat="1" applyFont="1" applyFill="1" applyBorder="1" applyAlignment="1" applyProtection="1">
      <alignment horizontal="left" vertical="top" wrapText="1"/>
      <protection locked="0"/>
    </xf>
    <xf numFmtId="0" fontId="5" fillId="0" borderId="22" xfId="0" applyFont="1" applyBorder="1" applyAlignment="1" applyProtection="1">
      <alignment vertical="top" wrapText="1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2" fillId="0" borderId="25" xfId="0" applyNumberFormat="1" applyFont="1" applyBorder="1" applyAlignment="1" applyProtection="1">
      <alignment horizontal="left" vertical="top" wrapText="1"/>
      <protection locked="0"/>
    </xf>
    <xf numFmtId="49" fontId="2" fillId="7" borderId="11" xfId="0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14" fillId="0" borderId="0" xfId="1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7" borderId="25" xfId="0" applyNumberFormat="1" applyFont="1" applyFill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49" fontId="2" fillId="7" borderId="12" xfId="0" applyNumberFormat="1" applyFont="1" applyFill="1" applyBorder="1" applyAlignment="1" applyProtection="1">
      <alignment horizontal="left" vertical="top" wrapText="1"/>
      <protection locked="0"/>
    </xf>
    <xf numFmtId="0" fontId="2" fillId="7" borderId="1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28" xfId="0" applyFont="1" applyBorder="1" applyAlignment="1" applyProtection="1">
      <alignment horizontal="left" vertical="top" wrapText="1"/>
      <protection locked="0"/>
    </xf>
    <xf numFmtId="0" fontId="2" fillId="0" borderId="35" xfId="0" applyFont="1" applyBorder="1" applyAlignment="1" applyProtection="1">
      <alignment horizontal="left" vertical="top" wrapText="1"/>
      <protection locked="0"/>
    </xf>
    <xf numFmtId="49" fontId="2" fillId="0" borderId="18" xfId="0" applyNumberFormat="1" applyFont="1" applyBorder="1" applyAlignment="1" applyProtection="1">
      <alignment horizontal="left" vertical="top" wrapText="1"/>
      <protection locked="0"/>
    </xf>
    <xf numFmtId="49" fontId="2" fillId="0" borderId="16" xfId="0" applyNumberFormat="1" applyFont="1" applyBorder="1" applyAlignment="1" applyProtection="1">
      <alignment horizontal="center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1" fillId="3" borderId="35" xfId="0" applyFont="1" applyFill="1" applyBorder="1" applyAlignment="1" applyProtection="1">
      <alignment horizontal="center"/>
      <protection locked="0"/>
    </xf>
    <xf numFmtId="0" fontId="1" fillId="3" borderId="34" xfId="0" applyFont="1" applyFill="1" applyBorder="1" applyAlignment="1" applyProtection="1">
      <alignment horizontal="left"/>
      <protection locked="0"/>
    </xf>
    <xf numFmtId="0" fontId="5" fillId="0" borderId="15" xfId="0" applyFont="1" applyBorder="1" applyProtection="1"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0" fontId="1" fillId="3" borderId="32" xfId="0" applyFont="1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 vertical="top"/>
      <protection locked="0"/>
    </xf>
    <xf numFmtId="0" fontId="2" fillId="0" borderId="25" xfId="0" applyFont="1" applyBorder="1" applyAlignment="1" applyProtection="1">
      <alignment horizontal="center" vertical="top" wrapText="1"/>
      <protection locked="0"/>
    </xf>
    <xf numFmtId="0" fontId="13" fillId="7" borderId="29" xfId="0" applyFont="1" applyFill="1" applyBorder="1" applyAlignment="1" applyProtection="1">
      <alignment horizontal="center" vertical="center"/>
      <protection locked="0"/>
    </xf>
    <xf numFmtId="0" fontId="13" fillId="7" borderId="30" xfId="0" applyFont="1" applyFill="1" applyBorder="1" applyAlignment="1" applyProtection="1">
      <alignment horizontal="center" vertical="center"/>
      <protection locked="0"/>
    </xf>
    <xf numFmtId="0" fontId="13" fillId="7" borderId="31" xfId="0" applyFont="1" applyFill="1" applyBorder="1" applyAlignment="1" applyProtection="1">
      <alignment horizontal="center" vertical="center"/>
      <protection locked="0"/>
    </xf>
    <xf numFmtId="0" fontId="13" fillId="7" borderId="4" xfId="0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Alignment="1" applyProtection="1">
      <alignment horizontal="center" vertical="center"/>
      <protection locked="0"/>
    </xf>
    <xf numFmtId="0" fontId="13" fillId="7" borderId="33" xfId="0" applyFont="1" applyFill="1" applyBorder="1" applyAlignment="1" applyProtection="1">
      <alignment horizontal="center" vertical="center"/>
      <protection locked="0"/>
    </xf>
    <xf numFmtId="0" fontId="13" fillId="7" borderId="36" xfId="0" applyFont="1" applyFill="1" applyBorder="1" applyAlignment="1" applyProtection="1">
      <alignment horizontal="center" vertical="center"/>
      <protection locked="0"/>
    </xf>
    <xf numFmtId="0" fontId="13" fillId="7" borderId="37" xfId="0" applyFont="1" applyFill="1" applyBorder="1" applyAlignment="1" applyProtection="1">
      <alignment horizontal="center" vertical="center"/>
      <protection locked="0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49" fontId="2" fillId="0" borderId="39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49" fontId="2" fillId="0" borderId="20" xfId="0" applyNumberFormat="1" applyFont="1" applyBorder="1" applyAlignment="1" applyProtection="1">
      <alignment horizontal="left" vertical="top" wrapText="1"/>
      <protection locked="0"/>
    </xf>
    <xf numFmtId="0" fontId="2" fillId="0" borderId="39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1" fillId="3" borderId="27" xfId="0" applyFont="1" applyFill="1" applyBorder="1" applyAlignment="1" applyProtection="1">
      <alignment horizontal="center"/>
      <protection locked="0"/>
    </xf>
    <xf numFmtId="0" fontId="1" fillId="3" borderId="28" xfId="0" applyFont="1" applyFill="1" applyBorder="1" applyAlignment="1" applyProtection="1">
      <alignment horizontal="center"/>
      <protection locked="0"/>
    </xf>
    <xf numFmtId="0" fontId="1" fillId="3" borderId="34" xfId="0" applyFont="1" applyFill="1" applyBorder="1" applyAlignment="1" applyProtection="1">
      <alignment horizontal="center"/>
      <protection locked="0"/>
    </xf>
    <xf numFmtId="0" fontId="1" fillId="3" borderId="35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vertical="top"/>
      <protection locked="0"/>
    </xf>
    <xf numFmtId="0" fontId="2" fillId="0" borderId="13" xfId="0" applyFont="1" applyBorder="1" applyAlignment="1" applyProtection="1">
      <alignment wrapText="1"/>
      <protection locked="0"/>
    </xf>
    <xf numFmtId="0" fontId="1" fillId="3" borderId="13" xfId="0" applyFont="1" applyFill="1" applyBorder="1" applyAlignment="1" applyProtection="1">
      <alignment vertical="top" wrapText="1"/>
      <protection locked="0"/>
    </xf>
    <xf numFmtId="0" fontId="5" fillId="0" borderId="12" xfId="0" applyFont="1" applyBorder="1" applyAlignment="1" applyProtection="1">
      <alignment vertical="top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1" fillId="3" borderId="13" xfId="0" applyFont="1" applyFill="1" applyBorder="1" applyProtection="1">
      <protection locked="0"/>
    </xf>
    <xf numFmtId="0" fontId="0" fillId="0" borderId="0" xfId="0" applyProtection="1">
      <protection locked="0"/>
    </xf>
    <xf numFmtId="0" fontId="11" fillId="5" borderId="12" xfId="0" applyFont="1" applyFill="1" applyBorder="1" applyProtection="1">
      <protection locked="0"/>
    </xf>
    <xf numFmtId="0" fontId="11" fillId="5" borderId="10" xfId="0" applyFont="1" applyFill="1" applyBorder="1" applyProtection="1">
      <protection locked="0"/>
    </xf>
    <xf numFmtId="0" fontId="10" fillId="0" borderId="12" xfId="0" applyFont="1" applyBorder="1" applyAlignment="1" applyProtection="1">
      <alignment wrapText="1"/>
      <protection locked="0"/>
    </xf>
    <xf numFmtId="0" fontId="10" fillId="0" borderId="10" xfId="0" applyFont="1" applyBorder="1" applyAlignment="1" applyProtection="1">
      <alignment wrapText="1"/>
      <protection locked="0"/>
    </xf>
    <xf numFmtId="49" fontId="2" fillId="0" borderId="39" xfId="0" applyNumberFormat="1" applyFont="1" applyBorder="1" applyAlignment="1" applyProtection="1">
      <alignment horizontal="left" vertical="top"/>
      <protection locked="0"/>
    </xf>
    <xf numFmtId="49" fontId="2" fillId="0" borderId="5" xfId="0" applyNumberFormat="1" applyFont="1" applyBorder="1" applyAlignment="1" applyProtection="1">
      <alignment horizontal="left" vertical="top"/>
      <protection locked="0"/>
    </xf>
    <xf numFmtId="49" fontId="2" fillId="0" borderId="20" xfId="0" applyNumberFormat="1" applyFont="1" applyBorder="1" applyAlignment="1" applyProtection="1">
      <alignment horizontal="left" vertical="top"/>
      <protection locked="0"/>
    </xf>
    <xf numFmtId="49" fontId="2" fillId="0" borderId="9" xfId="0" applyNumberFormat="1" applyFont="1" applyBorder="1" applyAlignment="1" applyProtection="1">
      <alignment horizontal="left" vertical="top"/>
      <protection locked="0"/>
    </xf>
    <xf numFmtId="49" fontId="2" fillId="0" borderId="2" xfId="0" applyNumberFormat="1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center" vertical="top"/>
      <protection locked="0"/>
    </xf>
    <xf numFmtId="49" fontId="1" fillId="0" borderId="7" xfId="0" applyNumberFormat="1" applyFont="1" applyBorder="1" applyAlignment="1" applyProtection="1">
      <alignment horizontal="center" vertical="top"/>
      <protection locked="0"/>
    </xf>
    <xf numFmtId="49" fontId="1" fillId="0" borderId="6" xfId="0" applyNumberFormat="1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43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1" fillId="3" borderId="24" xfId="0" applyFont="1" applyFill="1" applyBorder="1" applyAlignment="1" applyProtection="1">
      <alignment vertical="top"/>
      <protection locked="0"/>
    </xf>
    <xf numFmtId="0" fontId="2" fillId="0" borderId="24" xfId="0" applyFont="1" applyBorder="1" applyAlignment="1" applyProtection="1">
      <alignment wrapText="1"/>
      <protection locked="0"/>
    </xf>
    <xf numFmtId="0" fontId="1" fillId="3" borderId="24" xfId="0" applyFont="1" applyFill="1" applyBorder="1" applyAlignment="1" applyProtection="1">
      <alignment vertical="top" wrapText="1"/>
      <protection locked="0"/>
    </xf>
    <xf numFmtId="0" fontId="5" fillId="0" borderId="23" xfId="0" applyFont="1" applyBorder="1" applyAlignment="1" applyProtection="1">
      <alignment vertical="top"/>
      <protection locked="0"/>
    </xf>
    <xf numFmtId="0" fontId="5" fillId="0" borderId="22" xfId="0" applyFont="1" applyBorder="1" applyAlignment="1" applyProtection="1">
      <alignment vertical="top"/>
      <protection locked="0"/>
    </xf>
    <xf numFmtId="0" fontId="1" fillId="3" borderId="24" xfId="0" applyFont="1" applyFill="1" applyBorder="1" applyProtection="1">
      <protection locked="0"/>
    </xf>
    <xf numFmtId="0" fontId="11" fillId="5" borderId="23" xfId="0" applyFont="1" applyFill="1" applyBorder="1" applyProtection="1">
      <protection locked="0"/>
    </xf>
    <xf numFmtId="0" fontId="11" fillId="5" borderId="22" xfId="0" applyFont="1" applyFill="1" applyBorder="1" applyProtection="1">
      <protection locked="0"/>
    </xf>
    <xf numFmtId="0" fontId="10" fillId="0" borderId="23" xfId="0" applyFont="1" applyBorder="1" applyAlignment="1" applyProtection="1">
      <alignment wrapText="1"/>
      <protection locked="0"/>
    </xf>
    <xf numFmtId="0" fontId="10" fillId="0" borderId="22" xfId="0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wrapText="1"/>
      <protection locked="0"/>
    </xf>
    <xf numFmtId="0" fontId="5" fillId="0" borderId="17" xfId="0" applyFont="1" applyBorder="1" applyAlignment="1" applyProtection="1">
      <alignment vertical="top"/>
      <protection locked="0"/>
    </xf>
    <xf numFmtId="0" fontId="5" fillId="0" borderId="18" xfId="0" applyFont="1" applyBorder="1" applyAlignment="1" applyProtection="1">
      <alignment vertical="top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18" xfId="0" applyFont="1" applyBorder="1" applyAlignment="1" applyProtection="1">
      <alignment wrapText="1"/>
      <protection locked="0"/>
    </xf>
    <xf numFmtId="0" fontId="1" fillId="3" borderId="40" xfId="0" applyFont="1" applyFill="1" applyBorder="1" applyAlignment="1" applyProtection="1">
      <alignment horizontal="left" vertical="top" wrapText="1"/>
      <protection locked="0"/>
    </xf>
    <xf numFmtId="0" fontId="1" fillId="3" borderId="42" xfId="0" applyFont="1" applyFill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 vertical="top" wrapText="1"/>
      <protection hidden="1"/>
    </xf>
  </cellXfs>
  <cellStyles count="2">
    <cellStyle name="Hyperlink" xfId="1" builtinId="8"/>
    <cellStyle name="Normal" xfId="0" builtinId="0"/>
  </cellStyles>
  <dxfs count="8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1790700</xdr:colOff>
      <xdr:row>6</xdr:row>
      <xdr:rowOff>142875</xdr:rowOff>
    </xdr:from>
    <xdr:to>
      <xdr:col>8</xdr:col>
      <xdr:colOff>3355765</xdr:colOff>
      <xdr:row>9</xdr:row>
      <xdr:rowOff>57092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0" y="1343025"/>
          <a:ext cx="1565065" cy="628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1838325</xdr:colOff>
      <xdr:row>6</xdr:row>
      <xdr:rowOff>133350</xdr:rowOff>
    </xdr:from>
    <xdr:to>
      <xdr:col>9</xdr:col>
      <xdr:colOff>2965</xdr:colOff>
      <xdr:row>10</xdr:row>
      <xdr:rowOff>3752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49375" y="1333500"/>
          <a:ext cx="1565065" cy="6285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1866900</xdr:colOff>
      <xdr:row>6</xdr:row>
      <xdr:rowOff>133350</xdr:rowOff>
    </xdr:from>
    <xdr:to>
      <xdr:col>9</xdr:col>
      <xdr:colOff>31540</xdr:colOff>
      <xdr:row>10</xdr:row>
      <xdr:rowOff>3752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77950" y="1333500"/>
          <a:ext cx="1565065" cy="6285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1866900</xdr:colOff>
      <xdr:row>6</xdr:row>
      <xdr:rowOff>123825</xdr:rowOff>
    </xdr:from>
    <xdr:to>
      <xdr:col>9</xdr:col>
      <xdr:colOff>31540</xdr:colOff>
      <xdr:row>10</xdr:row>
      <xdr:rowOff>1847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77950" y="1323975"/>
          <a:ext cx="1565065" cy="6285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8</xdr:row>
      <xdr:rowOff>0</xdr:rowOff>
    </xdr:from>
    <xdr:to>
      <xdr:col>8</xdr:col>
      <xdr:colOff>1565065</xdr:colOff>
      <xdr:row>11</xdr:row>
      <xdr:rowOff>47567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11050" y="1600200"/>
          <a:ext cx="1565065" cy="6285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1276350</xdr:colOff>
      <xdr:row>5</xdr:row>
      <xdr:rowOff>133350</xdr:rowOff>
    </xdr:from>
    <xdr:to>
      <xdr:col>8</xdr:col>
      <xdr:colOff>2841415</xdr:colOff>
      <xdr:row>8</xdr:row>
      <xdr:rowOff>190442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30125" y="1057275"/>
          <a:ext cx="1565065" cy="628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3:L93"/>
  <sheetViews>
    <sheetView tabSelected="1" zoomScale="80" zoomScaleNormal="80" workbookViewId="0">
      <selection activeCell="O17" sqref="O17"/>
    </sheetView>
  </sheetViews>
  <sheetFormatPr defaultColWidth="8.875" defaultRowHeight="14.25" x14ac:dyDescent="0.2"/>
  <cols>
    <col min="1" max="1" width="10.375" style="21" bestFit="1" customWidth="1"/>
    <col min="2" max="2" width="19.875" style="21" customWidth="1"/>
    <col min="3" max="3" width="21.125" style="21" customWidth="1"/>
    <col min="4" max="4" width="51.625" style="21" customWidth="1"/>
    <col min="5" max="5" width="30.625" style="21" customWidth="1"/>
    <col min="6" max="8" width="8.875" style="21"/>
    <col min="9" max="9" width="44.625" style="21" customWidth="1"/>
    <col min="10" max="16384" width="8.875" style="21"/>
  </cols>
  <sheetData>
    <row r="3" spans="1:12" ht="15" x14ac:dyDescent="0.2">
      <c r="A3" s="171" t="s">
        <v>418</v>
      </c>
      <c r="B3" s="171"/>
      <c r="C3" s="172" t="s">
        <v>267</v>
      </c>
      <c r="D3" s="172"/>
      <c r="E3" s="10"/>
    </row>
    <row r="4" spans="1:12" x14ac:dyDescent="0.2">
      <c r="C4" s="1"/>
      <c r="D4" s="1"/>
      <c r="E4" s="1"/>
      <c r="I4" s="35"/>
      <c r="J4" s="35"/>
      <c r="K4" s="35"/>
      <c r="L4" s="35"/>
    </row>
    <row r="5" spans="1:12" ht="15" x14ac:dyDescent="0.2">
      <c r="A5" s="171" t="s">
        <v>419</v>
      </c>
      <c r="B5" s="171"/>
      <c r="C5" s="172" t="s">
        <v>423</v>
      </c>
      <c r="D5" s="172"/>
      <c r="E5" s="10"/>
      <c r="F5" s="1"/>
      <c r="G5" s="1"/>
      <c r="H5" s="1"/>
      <c r="I5" s="35"/>
      <c r="J5" s="35"/>
      <c r="K5" s="35"/>
      <c r="L5" s="35"/>
    </row>
    <row r="6" spans="1:12" ht="15" x14ac:dyDescent="0.2">
      <c r="A6" s="12"/>
      <c r="B6" s="12"/>
      <c r="C6" s="1"/>
      <c r="D6" s="1"/>
      <c r="E6" s="1"/>
      <c r="I6" s="35"/>
      <c r="J6" s="13"/>
      <c r="K6" s="13"/>
      <c r="L6" s="13"/>
    </row>
    <row r="7" spans="1:12" ht="15" x14ac:dyDescent="0.2">
      <c r="A7" s="171" t="s">
        <v>420</v>
      </c>
      <c r="B7" s="171"/>
      <c r="C7" s="172" t="s">
        <v>413</v>
      </c>
      <c r="D7" s="172"/>
      <c r="E7" s="10"/>
      <c r="I7" s="35"/>
      <c r="J7" s="35"/>
      <c r="K7" s="35"/>
      <c r="L7" s="35"/>
    </row>
    <row r="8" spans="1:12" ht="15" x14ac:dyDescent="0.2">
      <c r="A8" s="12"/>
      <c r="B8" s="12"/>
      <c r="C8" s="1"/>
      <c r="D8" s="1"/>
      <c r="E8" s="1"/>
      <c r="I8" s="35"/>
      <c r="J8" s="35"/>
      <c r="K8" s="35"/>
      <c r="L8" s="35"/>
    </row>
    <row r="9" spans="1:12" ht="26.25" customHeight="1" x14ac:dyDescent="0.2">
      <c r="A9" s="173" t="s">
        <v>21</v>
      </c>
      <c r="B9" s="173"/>
      <c r="C9" s="174"/>
      <c r="D9" s="175"/>
      <c r="E9" s="36"/>
      <c r="F9" s="20"/>
      <c r="G9" s="20"/>
      <c r="H9" s="20"/>
      <c r="I9" s="35"/>
      <c r="J9" s="35"/>
      <c r="K9" s="35"/>
      <c r="L9" s="35"/>
    </row>
    <row r="10" spans="1:12" ht="15" x14ac:dyDescent="0.25">
      <c r="A10" s="11"/>
      <c r="B10" s="11"/>
      <c r="C10" s="1"/>
      <c r="D10" s="1"/>
      <c r="E10" s="1"/>
      <c r="I10" s="35"/>
      <c r="J10" s="35"/>
      <c r="K10" s="35"/>
      <c r="L10" s="35"/>
    </row>
    <row r="11" spans="1:12" ht="15.75" x14ac:dyDescent="0.25">
      <c r="A11" s="176" t="s">
        <v>421</v>
      </c>
      <c r="B11" s="176"/>
      <c r="C11" s="177"/>
      <c r="D11" s="177"/>
      <c r="E11" s="37"/>
      <c r="I11" s="35"/>
      <c r="J11" s="35"/>
      <c r="K11" s="35"/>
      <c r="L11" s="35"/>
    </row>
    <row r="12" spans="1:12" ht="15" x14ac:dyDescent="0.25">
      <c r="A12" s="11"/>
      <c r="B12" s="11"/>
      <c r="C12" s="1"/>
      <c r="D12" s="1"/>
      <c r="E12" s="1"/>
      <c r="I12" s="35"/>
      <c r="J12" s="35"/>
      <c r="K12" s="35"/>
      <c r="L12" s="35"/>
    </row>
    <row r="13" spans="1:12" ht="15" x14ac:dyDescent="0.25">
      <c r="A13" s="176" t="s">
        <v>20</v>
      </c>
      <c r="B13" s="176"/>
      <c r="C13" s="172" t="s">
        <v>454</v>
      </c>
      <c r="D13" s="172"/>
      <c r="E13" s="10"/>
      <c r="I13" s="35"/>
      <c r="J13" s="35"/>
      <c r="K13" s="35"/>
      <c r="L13" s="35"/>
    </row>
    <row r="14" spans="1:12" x14ac:dyDescent="0.2">
      <c r="A14" s="1"/>
      <c r="B14" s="1"/>
      <c r="I14" s="35"/>
      <c r="J14" s="35"/>
      <c r="K14" s="35"/>
      <c r="L14" s="35"/>
    </row>
    <row r="15" spans="1:12" ht="15" x14ac:dyDescent="0.25">
      <c r="A15" s="178" t="s">
        <v>422</v>
      </c>
      <c r="B15" s="179"/>
      <c r="C15" s="180" t="s">
        <v>495</v>
      </c>
      <c r="D15" s="181"/>
      <c r="F15" s="144"/>
      <c r="G15" s="144"/>
      <c r="H15" s="144"/>
    </row>
    <row r="16" spans="1:12" ht="15" x14ac:dyDescent="0.25">
      <c r="A16" s="1"/>
      <c r="B16" s="1"/>
      <c r="C16" s="38" t="s">
        <v>265</v>
      </c>
    </row>
    <row r="17" spans="1:12" s="41" customFormat="1" ht="30" x14ac:dyDescent="0.25">
      <c r="A17" s="39" t="s">
        <v>19</v>
      </c>
      <c r="B17" s="117" t="s">
        <v>424</v>
      </c>
      <c r="C17" s="118" t="s">
        <v>18</v>
      </c>
      <c r="D17" s="118" t="s">
        <v>17</v>
      </c>
      <c r="E17" s="118" t="s">
        <v>425</v>
      </c>
      <c r="F17" s="39" t="s">
        <v>15</v>
      </c>
      <c r="G17" s="39" t="s">
        <v>14</v>
      </c>
      <c r="H17" s="39" t="s">
        <v>13</v>
      </c>
      <c r="I17" s="118" t="s">
        <v>16</v>
      </c>
      <c r="J17" s="39" t="s">
        <v>15</v>
      </c>
      <c r="K17" s="39" t="s">
        <v>14</v>
      </c>
      <c r="L17" s="39" t="s">
        <v>13</v>
      </c>
    </row>
    <row r="18" spans="1:12" s="41" customFormat="1" ht="23.1" customHeight="1" x14ac:dyDescent="0.25">
      <c r="A18" s="42"/>
      <c r="B18" s="145" t="s">
        <v>264</v>
      </c>
      <c r="C18" s="146"/>
      <c r="D18" s="147"/>
      <c r="E18" s="43"/>
      <c r="F18" s="42"/>
      <c r="G18" s="42"/>
      <c r="H18" s="42"/>
      <c r="I18" s="43"/>
      <c r="J18" s="42"/>
      <c r="K18" s="42"/>
      <c r="L18" s="44"/>
    </row>
    <row r="19" spans="1:12" s="41" customFormat="1" ht="27.95" customHeight="1" x14ac:dyDescent="0.25">
      <c r="A19" s="45"/>
      <c r="B19" s="161" t="s">
        <v>263</v>
      </c>
      <c r="C19" s="164" t="s">
        <v>262</v>
      </c>
      <c r="D19" s="14" t="s">
        <v>426</v>
      </c>
      <c r="E19" s="60"/>
      <c r="F19" s="61"/>
      <c r="G19" s="61"/>
      <c r="H19" s="62">
        <f t="shared" ref="H19:H21" si="0">SUM(F19*G19)</f>
        <v>0</v>
      </c>
      <c r="I19" s="63" t="s">
        <v>385</v>
      </c>
      <c r="J19" s="61"/>
      <c r="K19" s="61"/>
      <c r="L19" s="64">
        <f t="shared" ref="L19:L22" si="1">SUM(J19*K19)</f>
        <v>0</v>
      </c>
    </row>
    <row r="20" spans="1:12" s="41" customFormat="1" ht="28.5" x14ac:dyDescent="0.25">
      <c r="A20" s="17" t="s">
        <v>261</v>
      </c>
      <c r="B20" s="162"/>
      <c r="C20" s="165"/>
      <c r="D20" s="52" t="s">
        <v>260</v>
      </c>
      <c r="E20" s="48"/>
      <c r="F20" s="49"/>
      <c r="G20" s="49"/>
      <c r="H20" s="50">
        <f t="shared" si="0"/>
        <v>0</v>
      </c>
      <c r="I20" s="58" t="s">
        <v>504</v>
      </c>
      <c r="J20" s="49"/>
      <c r="K20" s="49"/>
      <c r="L20" s="50">
        <f t="shared" si="1"/>
        <v>0</v>
      </c>
    </row>
    <row r="21" spans="1:12" s="41" customFormat="1" ht="28.5" x14ac:dyDescent="0.25">
      <c r="A21" s="17" t="s">
        <v>259</v>
      </c>
      <c r="B21" s="162"/>
      <c r="C21" s="165"/>
      <c r="D21" s="52" t="s">
        <v>258</v>
      </c>
      <c r="E21" s="48"/>
      <c r="F21" s="49"/>
      <c r="G21" s="49"/>
      <c r="H21" s="50">
        <f t="shared" si="0"/>
        <v>0</v>
      </c>
      <c r="I21" s="58" t="s">
        <v>504</v>
      </c>
      <c r="J21" s="49"/>
      <c r="K21" s="49"/>
      <c r="L21" s="50">
        <f t="shared" si="1"/>
        <v>0</v>
      </c>
    </row>
    <row r="22" spans="1:12" s="41" customFormat="1" ht="28.5" x14ac:dyDescent="0.25">
      <c r="A22" s="17" t="s">
        <v>257</v>
      </c>
      <c r="B22" s="162"/>
      <c r="C22" s="165"/>
      <c r="D22" s="52" t="s">
        <v>256</v>
      </c>
      <c r="E22" s="48"/>
      <c r="F22" s="49"/>
      <c r="G22" s="49"/>
      <c r="H22" s="50">
        <f t="shared" ref="H22" si="2">SUM(F22*G22)</f>
        <v>0</v>
      </c>
      <c r="I22" s="58" t="s">
        <v>504</v>
      </c>
      <c r="J22" s="49"/>
      <c r="K22" s="49"/>
      <c r="L22" s="50">
        <f t="shared" si="1"/>
        <v>0</v>
      </c>
    </row>
    <row r="23" spans="1:12" s="41" customFormat="1" ht="24.75" customHeight="1" x14ac:dyDescent="0.25">
      <c r="A23" s="17"/>
      <c r="B23" s="162"/>
      <c r="C23" s="165"/>
      <c r="D23" s="54" t="s">
        <v>427</v>
      </c>
      <c r="E23" s="60"/>
      <c r="F23" s="61"/>
      <c r="G23" s="61"/>
      <c r="H23" s="62"/>
      <c r="I23" s="58" t="s">
        <v>504</v>
      </c>
      <c r="J23" s="61"/>
      <c r="K23" s="61"/>
      <c r="L23" s="64"/>
    </row>
    <row r="24" spans="1:12" s="41" customFormat="1" ht="42.95" customHeight="1" x14ac:dyDescent="0.25">
      <c r="A24" s="17" t="s">
        <v>255</v>
      </c>
      <c r="B24" s="162"/>
      <c r="C24" s="165"/>
      <c r="D24" s="55" t="s">
        <v>254</v>
      </c>
      <c r="E24" s="7" t="s">
        <v>514</v>
      </c>
      <c r="F24" s="27">
        <v>2</v>
      </c>
      <c r="G24" s="27">
        <v>2</v>
      </c>
      <c r="H24" s="6">
        <f>SUM(F24*G24)</f>
        <v>4</v>
      </c>
      <c r="I24" s="58" t="s">
        <v>504</v>
      </c>
      <c r="J24" s="27"/>
      <c r="K24" s="27"/>
      <c r="L24" s="6">
        <f>SUM(J24*K24)</f>
        <v>0</v>
      </c>
    </row>
    <row r="25" spans="1:12" s="41" customFormat="1" ht="42.95" customHeight="1" x14ac:dyDescent="0.25">
      <c r="A25" s="17" t="s">
        <v>253</v>
      </c>
      <c r="B25" s="162"/>
      <c r="C25" s="165"/>
      <c r="D25" s="55" t="s">
        <v>252</v>
      </c>
      <c r="E25" s="7" t="s">
        <v>515</v>
      </c>
      <c r="F25" s="27">
        <v>2</v>
      </c>
      <c r="G25" s="27">
        <v>2</v>
      </c>
      <c r="H25" s="6">
        <f>SUM(F25*G25)</f>
        <v>4</v>
      </c>
      <c r="I25" s="58" t="s">
        <v>504</v>
      </c>
      <c r="J25" s="27"/>
      <c r="K25" s="27"/>
      <c r="L25" s="6">
        <f>SUM(J25*K25)</f>
        <v>0</v>
      </c>
    </row>
    <row r="26" spans="1:12" s="41" customFormat="1" ht="42.95" customHeight="1" x14ac:dyDescent="0.25">
      <c r="A26" s="17" t="s">
        <v>251</v>
      </c>
      <c r="B26" s="162"/>
      <c r="C26" s="165"/>
      <c r="D26" s="55" t="s">
        <v>250</v>
      </c>
      <c r="E26" s="7" t="s">
        <v>516</v>
      </c>
      <c r="F26" s="27">
        <v>2</v>
      </c>
      <c r="G26" s="27">
        <v>3</v>
      </c>
      <c r="H26" s="6">
        <f>SUM(F26*G26)</f>
        <v>6</v>
      </c>
      <c r="I26" s="58" t="s">
        <v>504</v>
      </c>
      <c r="J26" s="27"/>
      <c r="K26" s="27"/>
      <c r="L26" s="6">
        <f>SUM(J26*K26)</f>
        <v>0</v>
      </c>
    </row>
    <row r="27" spans="1:12" s="41" customFormat="1" ht="42.95" customHeight="1" x14ac:dyDescent="0.25">
      <c r="A27" s="17" t="s">
        <v>249</v>
      </c>
      <c r="B27" s="162"/>
      <c r="C27" s="165"/>
      <c r="D27" s="55" t="s">
        <v>248</v>
      </c>
      <c r="E27" s="7" t="s">
        <v>517</v>
      </c>
      <c r="F27" s="27">
        <v>2</v>
      </c>
      <c r="G27" s="27">
        <v>2</v>
      </c>
      <c r="H27" s="6">
        <f>SUM(F27*G27)</f>
        <v>4</v>
      </c>
      <c r="I27" s="58" t="s">
        <v>504</v>
      </c>
      <c r="J27" s="27"/>
      <c r="K27" s="27"/>
      <c r="L27" s="6">
        <f>SUM(J27*K27)</f>
        <v>0</v>
      </c>
    </row>
    <row r="28" spans="1:12" s="41" customFormat="1" ht="42.95" customHeight="1" x14ac:dyDescent="0.25">
      <c r="A28" s="17" t="s">
        <v>247</v>
      </c>
      <c r="B28" s="162"/>
      <c r="C28" s="165"/>
      <c r="D28" s="55" t="s">
        <v>246</v>
      </c>
      <c r="E28" s="7" t="s">
        <v>518</v>
      </c>
      <c r="F28" s="27">
        <v>2</v>
      </c>
      <c r="G28" s="27">
        <v>2</v>
      </c>
      <c r="H28" s="6">
        <f t="shared" ref="H28:H29" si="3">SUM(F28*G28)</f>
        <v>4</v>
      </c>
      <c r="I28" s="58" t="s">
        <v>504</v>
      </c>
      <c r="J28" s="27"/>
      <c r="K28" s="27"/>
      <c r="L28" s="6">
        <f t="shared" ref="L28:L30" si="4">SUM(J28*K28)</f>
        <v>0</v>
      </c>
    </row>
    <row r="29" spans="1:12" s="41" customFormat="1" ht="42.95" customHeight="1" x14ac:dyDescent="0.25">
      <c r="A29" s="17" t="s">
        <v>245</v>
      </c>
      <c r="B29" s="162"/>
      <c r="C29" s="165"/>
      <c r="D29" s="55" t="s">
        <v>244</v>
      </c>
      <c r="E29" s="7"/>
      <c r="F29" s="27"/>
      <c r="G29" s="27"/>
      <c r="H29" s="6">
        <f t="shared" si="3"/>
        <v>0</v>
      </c>
      <c r="I29" s="58" t="s">
        <v>504</v>
      </c>
      <c r="J29" s="27"/>
      <c r="K29" s="27"/>
      <c r="L29" s="6">
        <f t="shared" si="4"/>
        <v>0</v>
      </c>
    </row>
    <row r="30" spans="1:12" s="41" customFormat="1" ht="42.95" customHeight="1" x14ac:dyDescent="0.25">
      <c r="A30" s="17" t="s">
        <v>243</v>
      </c>
      <c r="B30" s="162"/>
      <c r="C30" s="165"/>
      <c r="D30" s="55" t="s">
        <v>242</v>
      </c>
      <c r="E30" s="7"/>
      <c r="F30" s="27"/>
      <c r="G30" s="27"/>
      <c r="H30" s="6">
        <f>SUM(F30*G30)</f>
        <v>0</v>
      </c>
      <c r="I30" s="58" t="s">
        <v>504</v>
      </c>
      <c r="J30" s="27"/>
      <c r="K30" s="27"/>
      <c r="L30" s="6">
        <f t="shared" si="4"/>
        <v>0</v>
      </c>
    </row>
    <row r="31" spans="1:12" s="41" customFormat="1" ht="27.95" customHeight="1" x14ac:dyDescent="0.25">
      <c r="A31" s="45"/>
      <c r="B31" s="162"/>
      <c r="C31" s="165"/>
      <c r="D31" s="14" t="s">
        <v>241</v>
      </c>
      <c r="E31" s="60"/>
      <c r="F31" s="61"/>
      <c r="G31" s="61"/>
      <c r="H31" s="62"/>
      <c r="I31" s="58" t="s">
        <v>504</v>
      </c>
      <c r="J31" s="61"/>
      <c r="K31" s="61"/>
      <c r="L31" s="64"/>
    </row>
    <row r="32" spans="1:12" s="41" customFormat="1" ht="42.95" customHeight="1" x14ac:dyDescent="0.25">
      <c r="A32" s="17" t="s">
        <v>240</v>
      </c>
      <c r="B32" s="162"/>
      <c r="C32" s="165"/>
      <c r="D32" s="52" t="s">
        <v>239</v>
      </c>
      <c r="E32" s="7"/>
      <c r="F32" s="27"/>
      <c r="G32" s="27"/>
      <c r="H32" s="6">
        <f t="shared" ref="H32:H37" si="5">SUM(F32*G32)</f>
        <v>0</v>
      </c>
      <c r="I32" s="58" t="s">
        <v>504</v>
      </c>
      <c r="J32" s="27"/>
      <c r="K32" s="27"/>
      <c r="L32" s="6">
        <f>SUM(J32*K32)</f>
        <v>0</v>
      </c>
    </row>
    <row r="33" spans="1:12" s="41" customFormat="1" ht="42.95" customHeight="1" x14ac:dyDescent="0.25">
      <c r="A33" s="17" t="s">
        <v>238</v>
      </c>
      <c r="B33" s="162"/>
      <c r="C33" s="165"/>
      <c r="D33" s="52" t="s">
        <v>455</v>
      </c>
      <c r="E33" s="7"/>
      <c r="F33" s="27"/>
      <c r="G33" s="27"/>
      <c r="H33" s="6">
        <f t="shared" si="5"/>
        <v>0</v>
      </c>
      <c r="I33" s="58" t="s">
        <v>504</v>
      </c>
      <c r="J33" s="27"/>
      <c r="K33" s="27"/>
      <c r="L33" s="6">
        <f t="shared" ref="L33:L37" si="6">SUM(J33*K33)</f>
        <v>0</v>
      </c>
    </row>
    <row r="34" spans="1:12" s="41" customFormat="1" ht="42.95" customHeight="1" x14ac:dyDescent="0.25">
      <c r="A34" s="17" t="s">
        <v>237</v>
      </c>
      <c r="B34" s="162"/>
      <c r="C34" s="165"/>
      <c r="D34" s="59" t="s">
        <v>236</v>
      </c>
      <c r="E34" s="7" t="s">
        <v>519</v>
      </c>
      <c r="F34" s="27">
        <v>2</v>
      </c>
      <c r="G34" s="27">
        <v>2</v>
      </c>
      <c r="H34" s="6">
        <f t="shared" si="5"/>
        <v>4</v>
      </c>
      <c r="I34" s="58" t="s">
        <v>504</v>
      </c>
      <c r="J34" s="27"/>
      <c r="K34" s="27"/>
      <c r="L34" s="6">
        <f t="shared" si="6"/>
        <v>0</v>
      </c>
    </row>
    <row r="35" spans="1:12" s="41" customFormat="1" ht="42.95" customHeight="1" x14ac:dyDescent="0.25">
      <c r="A35" s="17" t="s">
        <v>235</v>
      </c>
      <c r="B35" s="162"/>
      <c r="C35" s="165"/>
      <c r="D35" s="59" t="s">
        <v>234</v>
      </c>
      <c r="E35" s="7" t="s">
        <v>520</v>
      </c>
      <c r="F35" s="27">
        <v>2</v>
      </c>
      <c r="G35" s="27">
        <v>2</v>
      </c>
      <c r="H35" s="6">
        <f t="shared" si="5"/>
        <v>4</v>
      </c>
      <c r="I35" s="58" t="s">
        <v>504</v>
      </c>
      <c r="J35" s="27"/>
      <c r="K35" s="27"/>
      <c r="L35" s="6">
        <f t="shared" si="6"/>
        <v>0</v>
      </c>
    </row>
    <row r="36" spans="1:12" s="41" customFormat="1" ht="42.95" customHeight="1" x14ac:dyDescent="0.25">
      <c r="A36" s="17" t="s">
        <v>233</v>
      </c>
      <c r="B36" s="162"/>
      <c r="C36" s="165"/>
      <c r="D36" s="59" t="s">
        <v>232</v>
      </c>
      <c r="E36" s="7" t="s">
        <v>521</v>
      </c>
      <c r="F36" s="27">
        <v>2</v>
      </c>
      <c r="G36" s="27">
        <v>2</v>
      </c>
      <c r="H36" s="6">
        <f t="shared" si="5"/>
        <v>4</v>
      </c>
      <c r="I36" s="58" t="s">
        <v>504</v>
      </c>
      <c r="J36" s="27"/>
      <c r="K36" s="27"/>
      <c r="L36" s="6">
        <f t="shared" si="6"/>
        <v>0</v>
      </c>
    </row>
    <row r="37" spans="1:12" s="41" customFormat="1" ht="42.95" customHeight="1" x14ac:dyDescent="0.25">
      <c r="A37" s="17" t="s">
        <v>231</v>
      </c>
      <c r="B37" s="162"/>
      <c r="C37" s="165"/>
      <c r="D37" s="52" t="s">
        <v>230</v>
      </c>
      <c r="E37" s="7" t="s">
        <v>522</v>
      </c>
      <c r="F37" s="27">
        <v>2</v>
      </c>
      <c r="G37" s="27">
        <v>2</v>
      </c>
      <c r="H37" s="6">
        <f t="shared" si="5"/>
        <v>4</v>
      </c>
      <c r="I37" s="58" t="s">
        <v>504</v>
      </c>
      <c r="J37" s="27"/>
      <c r="K37" s="27"/>
      <c r="L37" s="6">
        <f t="shared" si="6"/>
        <v>0</v>
      </c>
    </row>
    <row r="38" spans="1:12" s="41" customFormat="1" ht="27.95" customHeight="1" x14ac:dyDescent="0.25">
      <c r="A38" s="45"/>
      <c r="B38" s="162"/>
      <c r="C38" s="165"/>
      <c r="D38" s="18" t="s">
        <v>229</v>
      </c>
      <c r="E38" s="60"/>
      <c r="F38" s="61"/>
      <c r="G38" s="61"/>
      <c r="H38" s="62"/>
      <c r="I38" s="58" t="s">
        <v>504</v>
      </c>
      <c r="J38" s="61"/>
      <c r="K38" s="61"/>
      <c r="L38" s="64"/>
    </row>
    <row r="39" spans="1:12" s="41" customFormat="1" ht="42.95" customHeight="1" x14ac:dyDescent="0.25">
      <c r="A39" s="17" t="s">
        <v>228</v>
      </c>
      <c r="B39" s="162"/>
      <c r="C39" s="165"/>
      <c r="D39" s="16" t="s">
        <v>227</v>
      </c>
      <c r="E39" s="7" t="s">
        <v>523</v>
      </c>
      <c r="F39" s="27">
        <v>2</v>
      </c>
      <c r="G39" s="27">
        <v>2</v>
      </c>
      <c r="H39" s="6">
        <f t="shared" ref="H39:H44" si="7">SUM(F39*G39)</f>
        <v>4</v>
      </c>
      <c r="I39" s="58" t="s">
        <v>504</v>
      </c>
      <c r="J39" s="27"/>
      <c r="K39" s="27"/>
      <c r="L39" s="6">
        <f t="shared" ref="L39:L45" si="8">SUM(J39*K39)</f>
        <v>0</v>
      </c>
    </row>
    <row r="40" spans="1:12" s="41" customFormat="1" ht="42.95" customHeight="1" x14ac:dyDescent="0.25">
      <c r="A40" s="17" t="s">
        <v>226</v>
      </c>
      <c r="B40" s="162"/>
      <c r="C40" s="165"/>
      <c r="D40" s="52" t="s">
        <v>225</v>
      </c>
      <c r="E40" s="7"/>
      <c r="F40" s="27"/>
      <c r="G40" s="27"/>
      <c r="H40" s="6">
        <f t="shared" si="7"/>
        <v>0</v>
      </c>
      <c r="I40" s="58" t="s">
        <v>504</v>
      </c>
      <c r="J40" s="27"/>
      <c r="K40" s="27"/>
      <c r="L40" s="6">
        <f t="shared" si="8"/>
        <v>0</v>
      </c>
    </row>
    <row r="41" spans="1:12" s="41" customFormat="1" ht="42.95" customHeight="1" x14ac:dyDescent="0.25">
      <c r="A41" s="17" t="s">
        <v>224</v>
      </c>
      <c r="B41" s="162"/>
      <c r="C41" s="165"/>
      <c r="D41" s="52" t="s">
        <v>223</v>
      </c>
      <c r="E41" s="7"/>
      <c r="F41" s="27"/>
      <c r="G41" s="27"/>
      <c r="H41" s="6">
        <f t="shared" si="7"/>
        <v>0</v>
      </c>
      <c r="I41" s="58" t="s">
        <v>504</v>
      </c>
      <c r="J41" s="27"/>
      <c r="K41" s="27"/>
      <c r="L41" s="6">
        <f t="shared" si="8"/>
        <v>0</v>
      </c>
    </row>
    <row r="42" spans="1:12" s="41" customFormat="1" ht="42.95" customHeight="1" x14ac:dyDescent="0.25">
      <c r="A42" s="17" t="s">
        <v>222</v>
      </c>
      <c r="B42" s="162"/>
      <c r="C42" s="165"/>
      <c r="D42" s="52" t="s">
        <v>221</v>
      </c>
      <c r="E42" s="7"/>
      <c r="F42" s="27"/>
      <c r="G42" s="27"/>
      <c r="H42" s="6">
        <f t="shared" si="7"/>
        <v>0</v>
      </c>
      <c r="I42" s="58" t="s">
        <v>504</v>
      </c>
      <c r="J42" s="27"/>
      <c r="K42" s="27"/>
      <c r="L42" s="6">
        <f t="shared" si="8"/>
        <v>0</v>
      </c>
    </row>
    <row r="43" spans="1:12" s="41" customFormat="1" ht="42.95" customHeight="1" x14ac:dyDescent="0.25">
      <c r="A43" s="17" t="s">
        <v>220</v>
      </c>
      <c r="B43" s="162"/>
      <c r="C43" s="165"/>
      <c r="D43" s="52" t="s">
        <v>219</v>
      </c>
      <c r="E43" s="7" t="s">
        <v>524</v>
      </c>
      <c r="F43" s="27">
        <v>2</v>
      </c>
      <c r="G43" s="27">
        <v>2</v>
      </c>
      <c r="H43" s="6">
        <f t="shared" si="7"/>
        <v>4</v>
      </c>
      <c r="I43" s="58" t="s">
        <v>504</v>
      </c>
      <c r="J43" s="27"/>
      <c r="K43" s="27"/>
      <c r="L43" s="6">
        <f t="shared" si="8"/>
        <v>0</v>
      </c>
    </row>
    <row r="44" spans="1:12" s="41" customFormat="1" ht="42.95" customHeight="1" x14ac:dyDescent="0.25">
      <c r="A44" s="17" t="s">
        <v>218</v>
      </c>
      <c r="B44" s="162"/>
      <c r="C44" s="165"/>
      <c r="D44" s="52" t="s">
        <v>217</v>
      </c>
      <c r="E44" s="7" t="s">
        <v>525</v>
      </c>
      <c r="F44" s="27">
        <v>2</v>
      </c>
      <c r="G44" s="27">
        <v>2</v>
      </c>
      <c r="H44" s="6">
        <f t="shared" si="7"/>
        <v>4</v>
      </c>
      <c r="I44" s="58" t="s">
        <v>504</v>
      </c>
      <c r="J44" s="27"/>
      <c r="K44" s="27"/>
      <c r="L44" s="6">
        <f t="shared" si="8"/>
        <v>0</v>
      </c>
    </row>
    <row r="45" spans="1:12" s="41" customFormat="1" ht="42.95" customHeight="1" x14ac:dyDescent="0.25">
      <c r="A45" s="17" t="s">
        <v>216</v>
      </c>
      <c r="B45" s="162"/>
      <c r="C45" s="165"/>
      <c r="D45" s="52" t="s">
        <v>215</v>
      </c>
      <c r="E45" s="7" t="s">
        <v>526</v>
      </c>
      <c r="F45" s="27">
        <v>2</v>
      </c>
      <c r="G45" s="27">
        <v>2</v>
      </c>
      <c r="H45" s="6">
        <f>SUM(F45*G45)</f>
        <v>4</v>
      </c>
      <c r="I45" s="58" t="s">
        <v>504</v>
      </c>
      <c r="J45" s="27"/>
      <c r="K45" s="27"/>
      <c r="L45" s="6">
        <f t="shared" si="8"/>
        <v>0</v>
      </c>
    </row>
    <row r="46" spans="1:12" s="41" customFormat="1" ht="42.95" customHeight="1" x14ac:dyDescent="0.25">
      <c r="A46" s="17" t="s">
        <v>214</v>
      </c>
      <c r="B46" s="162"/>
      <c r="C46" s="165"/>
      <c r="D46" s="57" t="s">
        <v>213</v>
      </c>
      <c r="E46" s="7"/>
      <c r="F46" s="27"/>
      <c r="G46" s="27"/>
      <c r="H46" s="6">
        <f>SUM(F46*G46)</f>
        <v>0</v>
      </c>
      <c r="I46" s="58" t="s">
        <v>504</v>
      </c>
      <c r="J46" s="27"/>
      <c r="K46" s="27"/>
      <c r="L46" s="6">
        <f>SUM(J46*K46)</f>
        <v>0</v>
      </c>
    </row>
    <row r="47" spans="1:12" s="41" customFormat="1" ht="30.75" customHeight="1" x14ac:dyDescent="0.25">
      <c r="A47" s="17"/>
      <c r="B47" s="162"/>
      <c r="C47" s="165"/>
      <c r="D47" s="14" t="s">
        <v>428</v>
      </c>
      <c r="E47" s="60"/>
      <c r="F47" s="61"/>
      <c r="G47" s="61"/>
      <c r="H47" s="62"/>
      <c r="I47" s="58" t="s">
        <v>504</v>
      </c>
      <c r="J47" s="61"/>
      <c r="K47" s="61"/>
      <c r="L47" s="64"/>
    </row>
    <row r="48" spans="1:12" s="41" customFormat="1" ht="42.95" customHeight="1" x14ac:dyDescent="0.25">
      <c r="A48" s="17" t="s">
        <v>212</v>
      </c>
      <c r="B48" s="162"/>
      <c r="C48" s="165"/>
      <c r="D48" s="52" t="s">
        <v>211</v>
      </c>
      <c r="E48" s="9"/>
      <c r="F48" s="27"/>
      <c r="G48" s="27"/>
      <c r="H48" s="6">
        <f t="shared" ref="H48:H54" si="9">SUM(F48*G48)</f>
        <v>0</v>
      </c>
      <c r="I48" s="58" t="s">
        <v>504</v>
      </c>
      <c r="J48" s="51"/>
      <c r="K48" s="51"/>
      <c r="L48" s="6">
        <f>SUM(J48*K48)</f>
        <v>0</v>
      </c>
    </row>
    <row r="49" spans="1:12" s="41" customFormat="1" ht="42.95" customHeight="1" x14ac:dyDescent="0.25">
      <c r="A49" s="17" t="s">
        <v>210</v>
      </c>
      <c r="B49" s="162"/>
      <c r="C49" s="165"/>
      <c r="D49" s="52" t="s">
        <v>99</v>
      </c>
      <c r="E49" s="9"/>
      <c r="F49" s="27"/>
      <c r="G49" s="27"/>
      <c r="H49" s="6">
        <f t="shared" si="9"/>
        <v>0</v>
      </c>
      <c r="I49" s="58" t="s">
        <v>504</v>
      </c>
      <c r="J49" s="51"/>
      <c r="K49" s="51"/>
      <c r="L49" s="6">
        <f t="shared" ref="L49:L59" si="10">SUM(J49*K49)</f>
        <v>0</v>
      </c>
    </row>
    <row r="50" spans="1:12" s="41" customFormat="1" ht="42.95" customHeight="1" x14ac:dyDescent="0.25">
      <c r="A50" s="17" t="s">
        <v>209</v>
      </c>
      <c r="B50" s="162"/>
      <c r="C50" s="165"/>
      <c r="D50" s="52" t="s">
        <v>100</v>
      </c>
      <c r="E50" s="9"/>
      <c r="F50" s="27"/>
      <c r="G50" s="27"/>
      <c r="H50" s="6">
        <f t="shared" si="9"/>
        <v>0</v>
      </c>
      <c r="I50" s="58" t="s">
        <v>504</v>
      </c>
      <c r="J50" s="51"/>
      <c r="K50" s="51"/>
      <c r="L50" s="6">
        <f t="shared" si="10"/>
        <v>0</v>
      </c>
    </row>
    <row r="51" spans="1:12" s="41" customFormat="1" ht="42.95" customHeight="1" x14ac:dyDescent="0.25">
      <c r="A51" s="17" t="s">
        <v>208</v>
      </c>
      <c r="B51" s="162"/>
      <c r="C51" s="165"/>
      <c r="D51" s="52" t="s">
        <v>207</v>
      </c>
      <c r="E51" s="9"/>
      <c r="F51" s="27"/>
      <c r="G51" s="27"/>
      <c r="H51" s="6">
        <f t="shared" si="9"/>
        <v>0</v>
      </c>
      <c r="I51" s="58" t="s">
        <v>504</v>
      </c>
      <c r="J51" s="51"/>
      <c r="K51" s="51"/>
      <c r="L51" s="6">
        <f t="shared" si="10"/>
        <v>0</v>
      </c>
    </row>
    <row r="52" spans="1:12" s="41" customFormat="1" ht="42.95" customHeight="1" x14ac:dyDescent="0.25">
      <c r="A52" s="17" t="s">
        <v>206</v>
      </c>
      <c r="B52" s="162"/>
      <c r="C52" s="165"/>
      <c r="D52" s="52" t="s">
        <v>101</v>
      </c>
      <c r="E52" s="9"/>
      <c r="F52" s="27"/>
      <c r="G52" s="27"/>
      <c r="H52" s="6">
        <f t="shared" si="9"/>
        <v>0</v>
      </c>
      <c r="I52" s="58" t="s">
        <v>504</v>
      </c>
      <c r="J52" s="51"/>
      <c r="K52" s="51"/>
      <c r="L52" s="6">
        <f t="shared" si="10"/>
        <v>0</v>
      </c>
    </row>
    <row r="53" spans="1:12" s="41" customFormat="1" ht="42.95" customHeight="1" x14ac:dyDescent="0.25">
      <c r="A53" s="17" t="s">
        <v>205</v>
      </c>
      <c r="B53" s="162"/>
      <c r="C53" s="165"/>
      <c r="D53" s="52" t="s">
        <v>102</v>
      </c>
      <c r="E53" s="9"/>
      <c r="F53" s="27"/>
      <c r="G53" s="27"/>
      <c r="H53" s="6">
        <f t="shared" si="9"/>
        <v>0</v>
      </c>
      <c r="I53" s="58" t="s">
        <v>504</v>
      </c>
      <c r="J53" s="51"/>
      <c r="K53" s="51"/>
      <c r="L53" s="6">
        <f t="shared" si="10"/>
        <v>0</v>
      </c>
    </row>
    <row r="54" spans="1:12" s="41" customFormat="1" ht="42.95" customHeight="1" x14ac:dyDescent="0.25">
      <c r="A54" s="17" t="s">
        <v>204</v>
      </c>
      <c r="B54" s="162"/>
      <c r="C54" s="165"/>
      <c r="D54" s="15" t="s">
        <v>203</v>
      </c>
      <c r="E54" s="9"/>
      <c r="F54" s="27"/>
      <c r="G54" s="27"/>
      <c r="H54" s="6">
        <f t="shared" si="9"/>
        <v>0</v>
      </c>
      <c r="I54" s="58" t="s">
        <v>504</v>
      </c>
      <c r="J54" s="51"/>
      <c r="K54" s="51"/>
      <c r="L54" s="6">
        <f t="shared" si="10"/>
        <v>0</v>
      </c>
    </row>
    <row r="55" spans="1:12" s="41" customFormat="1" ht="26.25" customHeight="1" x14ac:dyDescent="0.25">
      <c r="A55" s="17"/>
      <c r="B55" s="162"/>
      <c r="C55" s="165"/>
      <c r="D55" s="19" t="s">
        <v>429</v>
      </c>
      <c r="E55" s="60"/>
      <c r="F55" s="61"/>
      <c r="G55" s="61"/>
      <c r="H55" s="62"/>
      <c r="I55" s="58" t="s">
        <v>504</v>
      </c>
      <c r="J55" s="61"/>
      <c r="K55" s="61"/>
      <c r="L55" s="64"/>
    </row>
    <row r="56" spans="1:12" s="41" customFormat="1" ht="42.95" customHeight="1" x14ac:dyDescent="0.25">
      <c r="A56" s="17" t="s">
        <v>201</v>
      </c>
      <c r="B56" s="162"/>
      <c r="C56" s="165"/>
      <c r="D56" s="52" t="s">
        <v>200</v>
      </c>
      <c r="E56" s="9"/>
      <c r="F56" s="27"/>
      <c r="G56" s="27"/>
      <c r="H56" s="6">
        <f t="shared" ref="H56:H59" si="11">SUM(F56*G56)</f>
        <v>0</v>
      </c>
      <c r="I56" s="58" t="s">
        <v>504</v>
      </c>
      <c r="J56" s="51"/>
      <c r="K56" s="51"/>
      <c r="L56" s="6">
        <f t="shared" si="10"/>
        <v>0</v>
      </c>
    </row>
    <row r="57" spans="1:12" s="41" customFormat="1" ht="42.95" customHeight="1" x14ac:dyDescent="0.25">
      <c r="A57" s="17" t="s">
        <v>199</v>
      </c>
      <c r="B57" s="162"/>
      <c r="C57" s="165"/>
      <c r="D57" s="52" t="s">
        <v>198</v>
      </c>
      <c r="E57" s="9"/>
      <c r="F57" s="27"/>
      <c r="G57" s="27"/>
      <c r="H57" s="6">
        <f t="shared" si="11"/>
        <v>0</v>
      </c>
      <c r="I57" s="58" t="s">
        <v>504</v>
      </c>
      <c r="J57" s="51"/>
      <c r="K57" s="51"/>
      <c r="L57" s="6">
        <f t="shared" si="10"/>
        <v>0</v>
      </c>
    </row>
    <row r="58" spans="1:12" s="41" customFormat="1" ht="42.95" customHeight="1" x14ac:dyDescent="0.25">
      <c r="A58" s="17" t="s">
        <v>197</v>
      </c>
      <c r="B58" s="162"/>
      <c r="C58" s="165"/>
      <c r="D58" s="52" t="s">
        <v>456</v>
      </c>
      <c r="E58" s="9"/>
      <c r="F58" s="27"/>
      <c r="G58" s="27"/>
      <c r="H58" s="6">
        <f t="shared" si="11"/>
        <v>0</v>
      </c>
      <c r="I58" s="58" t="s">
        <v>504</v>
      </c>
      <c r="J58" s="51"/>
      <c r="K58" s="51"/>
      <c r="L58" s="6">
        <f t="shared" si="10"/>
        <v>0</v>
      </c>
    </row>
    <row r="59" spans="1:12" s="41" customFormat="1" ht="42.95" customHeight="1" x14ac:dyDescent="0.25">
      <c r="A59" s="17" t="s">
        <v>196</v>
      </c>
      <c r="B59" s="162"/>
      <c r="C59" s="165"/>
      <c r="D59" s="52" t="s">
        <v>195</v>
      </c>
      <c r="E59" s="9"/>
      <c r="F59" s="27"/>
      <c r="G59" s="27"/>
      <c r="H59" s="6">
        <f t="shared" si="11"/>
        <v>0</v>
      </c>
      <c r="I59" s="58" t="s">
        <v>504</v>
      </c>
      <c r="J59" s="51"/>
      <c r="K59" s="51"/>
      <c r="L59" s="6">
        <f t="shared" si="10"/>
        <v>0</v>
      </c>
    </row>
    <row r="60" spans="1:12" s="41" customFormat="1" ht="27.95" customHeight="1" x14ac:dyDescent="0.25">
      <c r="A60" s="45"/>
      <c r="B60" s="162"/>
      <c r="C60" s="165"/>
      <c r="D60" s="14" t="s">
        <v>430</v>
      </c>
      <c r="E60" s="60"/>
      <c r="F60" s="61"/>
      <c r="G60" s="61"/>
      <c r="H60" s="62"/>
      <c r="I60" s="58" t="s">
        <v>504</v>
      </c>
      <c r="J60" s="61"/>
      <c r="K60" s="61"/>
      <c r="L60" s="64"/>
    </row>
    <row r="61" spans="1:12" s="41" customFormat="1" ht="40.5" customHeight="1" x14ac:dyDescent="0.25">
      <c r="A61" s="17" t="s">
        <v>194</v>
      </c>
      <c r="B61" s="162"/>
      <c r="C61" s="165"/>
      <c r="D61" s="52" t="s">
        <v>193</v>
      </c>
      <c r="E61" s="48"/>
      <c r="F61" s="49"/>
      <c r="G61" s="49"/>
      <c r="H61" s="6">
        <f>SUM(F61*G61)</f>
        <v>0</v>
      </c>
      <c r="I61" s="58" t="s">
        <v>504</v>
      </c>
      <c r="J61" s="27"/>
      <c r="K61" s="27"/>
      <c r="L61" s="6">
        <f>SUM(J61*K61)</f>
        <v>0</v>
      </c>
    </row>
    <row r="62" spans="1:12" s="41" customFormat="1" ht="42.95" customHeight="1" x14ac:dyDescent="0.25">
      <c r="A62" s="17" t="s">
        <v>192</v>
      </c>
      <c r="B62" s="162"/>
      <c r="C62" s="165"/>
      <c r="D62" s="52" t="s">
        <v>191</v>
      </c>
      <c r="E62" s="53"/>
      <c r="F62" s="27"/>
      <c r="G62" s="27"/>
      <c r="H62" s="6">
        <f>SUM(F62*G62)</f>
        <v>0</v>
      </c>
      <c r="I62" s="58" t="s">
        <v>504</v>
      </c>
      <c r="J62" s="27"/>
      <c r="K62" s="27"/>
      <c r="L62" s="6">
        <f>SUM(J62*K62)</f>
        <v>0</v>
      </c>
    </row>
    <row r="63" spans="1:12" s="41" customFormat="1" ht="42.95" customHeight="1" x14ac:dyDescent="0.25">
      <c r="A63" s="17" t="s">
        <v>190</v>
      </c>
      <c r="B63" s="162"/>
      <c r="C63" s="165"/>
      <c r="D63" s="52" t="s">
        <v>189</v>
      </c>
      <c r="E63" s="53"/>
      <c r="F63" s="27"/>
      <c r="G63" s="27"/>
      <c r="H63" s="6">
        <f>SUM(F63*G63)</f>
        <v>0</v>
      </c>
      <c r="I63" s="58" t="s">
        <v>504</v>
      </c>
      <c r="J63" s="27"/>
      <c r="K63" s="27"/>
      <c r="L63" s="6">
        <f>SUM(J63*K63)</f>
        <v>0</v>
      </c>
    </row>
    <row r="64" spans="1:12" s="41" customFormat="1" ht="42.95" customHeight="1" x14ac:dyDescent="0.25">
      <c r="A64" s="17" t="s">
        <v>188</v>
      </c>
      <c r="B64" s="162"/>
      <c r="C64" s="165"/>
      <c r="D64" s="52" t="s">
        <v>187</v>
      </c>
      <c r="E64" s="53"/>
      <c r="F64" s="27"/>
      <c r="G64" s="27"/>
      <c r="H64" s="6">
        <f>SUM(F64*G64)</f>
        <v>0</v>
      </c>
      <c r="I64" s="58" t="s">
        <v>504</v>
      </c>
      <c r="J64" s="27"/>
      <c r="K64" s="27"/>
      <c r="L64" s="6">
        <f>SUM(J64*K64)</f>
        <v>0</v>
      </c>
    </row>
    <row r="65" spans="1:12" s="41" customFormat="1" ht="42.95" customHeight="1" x14ac:dyDescent="0.25">
      <c r="A65" s="17" t="s">
        <v>186</v>
      </c>
      <c r="B65" s="162"/>
      <c r="C65" s="165"/>
      <c r="D65" s="52" t="s">
        <v>185</v>
      </c>
      <c r="E65" s="53"/>
      <c r="F65" s="27"/>
      <c r="G65" s="27"/>
      <c r="H65" s="6">
        <f>SUM(F65*G65)</f>
        <v>0</v>
      </c>
      <c r="I65" s="58" t="s">
        <v>504</v>
      </c>
      <c r="J65" s="27"/>
      <c r="K65" s="27"/>
      <c r="L65" s="6">
        <f>SUM(J65*K65)</f>
        <v>0</v>
      </c>
    </row>
    <row r="66" spans="1:12" s="41" customFormat="1" ht="27.95" customHeight="1" x14ac:dyDescent="0.25">
      <c r="A66" s="45"/>
      <c r="B66" s="162"/>
      <c r="C66" s="165"/>
      <c r="D66" s="14" t="s">
        <v>431</v>
      </c>
      <c r="E66" s="60"/>
      <c r="F66" s="61"/>
      <c r="G66" s="61"/>
      <c r="H66" s="62"/>
      <c r="I66" s="58" t="s">
        <v>504</v>
      </c>
      <c r="J66" s="61"/>
      <c r="K66" s="61"/>
      <c r="L66" s="64"/>
    </row>
    <row r="67" spans="1:12" s="41" customFormat="1" ht="42.95" customHeight="1" x14ac:dyDescent="0.25">
      <c r="A67" s="17" t="s">
        <v>184</v>
      </c>
      <c r="B67" s="162"/>
      <c r="C67" s="165"/>
      <c r="D67" s="52" t="s">
        <v>183</v>
      </c>
      <c r="E67" s="7"/>
      <c r="F67" s="27"/>
      <c r="G67" s="27"/>
      <c r="H67" s="6">
        <f>SUM(F67*G67)</f>
        <v>0</v>
      </c>
      <c r="I67" s="58" t="s">
        <v>504</v>
      </c>
      <c r="J67" s="27"/>
      <c r="K67" s="27"/>
      <c r="L67" s="6">
        <f>SUM(J67*K67)</f>
        <v>0</v>
      </c>
    </row>
    <row r="68" spans="1:12" s="41" customFormat="1" ht="42.95" customHeight="1" x14ac:dyDescent="0.25">
      <c r="A68" s="17" t="s">
        <v>182</v>
      </c>
      <c r="B68" s="162"/>
      <c r="C68" s="165"/>
      <c r="D68" s="52" t="s">
        <v>181</v>
      </c>
      <c r="E68" s="7"/>
      <c r="F68" s="27"/>
      <c r="G68" s="27"/>
      <c r="H68" s="6">
        <f>SUM(F68*G68)</f>
        <v>0</v>
      </c>
      <c r="I68" s="58" t="s">
        <v>504</v>
      </c>
      <c r="J68" s="27"/>
      <c r="K68" s="27"/>
      <c r="L68" s="6">
        <f t="shared" ref="L68:L73" si="12">SUM(J68*K68)</f>
        <v>0</v>
      </c>
    </row>
    <row r="69" spans="1:12" s="41" customFormat="1" ht="25.5" customHeight="1" x14ac:dyDescent="0.25">
      <c r="A69" s="17"/>
      <c r="B69" s="162"/>
      <c r="C69" s="165"/>
      <c r="D69" s="19" t="s">
        <v>432</v>
      </c>
      <c r="E69" s="60"/>
      <c r="F69" s="61"/>
      <c r="G69" s="61"/>
      <c r="H69" s="62"/>
      <c r="I69" s="58" t="s">
        <v>504</v>
      </c>
      <c r="J69" s="61"/>
      <c r="K69" s="61"/>
      <c r="L69" s="64"/>
    </row>
    <row r="70" spans="1:12" s="41" customFormat="1" ht="42" customHeight="1" x14ac:dyDescent="0.25">
      <c r="A70" s="17" t="s">
        <v>180</v>
      </c>
      <c r="B70" s="162"/>
      <c r="C70" s="165"/>
      <c r="D70" s="52" t="s">
        <v>179</v>
      </c>
      <c r="E70" s="7"/>
      <c r="F70" s="27"/>
      <c r="G70" s="27"/>
      <c r="H70" s="6">
        <f t="shared" ref="H70" si="13">SUM(F70*G70)</f>
        <v>0</v>
      </c>
      <c r="I70" s="58" t="s">
        <v>504</v>
      </c>
      <c r="J70" s="27"/>
      <c r="K70" s="27"/>
      <c r="L70" s="6">
        <f t="shared" si="12"/>
        <v>0</v>
      </c>
    </row>
    <row r="71" spans="1:12" s="41" customFormat="1" ht="42" customHeight="1" x14ac:dyDescent="0.25">
      <c r="A71" s="17" t="s">
        <v>178</v>
      </c>
      <c r="B71" s="162"/>
      <c r="C71" s="165"/>
      <c r="D71" s="52" t="s">
        <v>457</v>
      </c>
      <c r="E71" s="7"/>
      <c r="F71" s="27"/>
      <c r="G71" s="27"/>
      <c r="H71" s="6">
        <f t="shared" ref="H71:H73" si="14">SUM(F71*G71)</f>
        <v>0</v>
      </c>
      <c r="I71" s="58" t="s">
        <v>504</v>
      </c>
      <c r="J71" s="27"/>
      <c r="K71" s="27"/>
      <c r="L71" s="6">
        <f t="shared" si="12"/>
        <v>0</v>
      </c>
    </row>
    <row r="72" spans="1:12" s="41" customFormat="1" ht="42" customHeight="1" x14ac:dyDescent="0.25">
      <c r="A72" s="17" t="s">
        <v>177</v>
      </c>
      <c r="B72" s="162"/>
      <c r="C72" s="165"/>
      <c r="D72" s="52" t="s">
        <v>176</v>
      </c>
      <c r="E72" s="7"/>
      <c r="F72" s="27"/>
      <c r="G72" s="27"/>
      <c r="H72" s="6">
        <f t="shared" si="14"/>
        <v>0</v>
      </c>
      <c r="I72" s="58" t="s">
        <v>504</v>
      </c>
      <c r="J72" s="27"/>
      <c r="K72" s="27"/>
      <c r="L72" s="6">
        <f t="shared" si="12"/>
        <v>0</v>
      </c>
    </row>
    <row r="73" spans="1:12" s="41" customFormat="1" ht="42" customHeight="1" x14ac:dyDescent="0.25">
      <c r="A73" s="17" t="s">
        <v>175</v>
      </c>
      <c r="B73" s="162"/>
      <c r="C73" s="165"/>
      <c r="D73" s="52" t="s">
        <v>174</v>
      </c>
      <c r="E73" s="7"/>
      <c r="F73" s="27"/>
      <c r="G73" s="27"/>
      <c r="H73" s="6">
        <f t="shared" si="14"/>
        <v>0</v>
      </c>
      <c r="I73" s="58" t="s">
        <v>504</v>
      </c>
      <c r="J73" s="27"/>
      <c r="K73" s="27"/>
      <c r="L73" s="6">
        <f t="shared" si="12"/>
        <v>0</v>
      </c>
    </row>
    <row r="74" spans="1:12" s="41" customFormat="1" ht="42.95" customHeight="1" x14ac:dyDescent="0.25">
      <c r="A74" s="17" t="s">
        <v>173</v>
      </c>
      <c r="B74" s="162"/>
      <c r="C74" s="165"/>
      <c r="D74" s="15" t="s">
        <v>458</v>
      </c>
      <c r="E74" s="7"/>
      <c r="F74" s="27"/>
      <c r="G74" s="27"/>
      <c r="H74" s="6">
        <f>SUM(F74*G74)</f>
        <v>0</v>
      </c>
      <c r="I74" s="58" t="s">
        <v>504</v>
      </c>
      <c r="J74" s="27"/>
      <c r="K74" s="27"/>
      <c r="L74" s="6">
        <f>SUM(J74*K74)</f>
        <v>0</v>
      </c>
    </row>
    <row r="75" spans="1:12" s="41" customFormat="1" ht="42.95" customHeight="1" x14ac:dyDescent="0.25">
      <c r="A75" s="17" t="s">
        <v>172</v>
      </c>
      <c r="B75" s="163"/>
      <c r="C75" s="166"/>
      <c r="D75" s="16" t="s">
        <v>171</v>
      </c>
      <c r="E75" s="9"/>
      <c r="F75" s="27"/>
      <c r="G75" s="27"/>
      <c r="H75" s="6">
        <f>SUM(F75*G75)</f>
        <v>0</v>
      </c>
      <c r="I75" s="58" t="s">
        <v>504</v>
      </c>
      <c r="J75" s="27"/>
      <c r="K75" s="27"/>
      <c r="L75" s="6">
        <f>SUM(J75*K75)</f>
        <v>0</v>
      </c>
    </row>
    <row r="76" spans="1:12" s="41" customFormat="1" ht="27.95" customHeight="1" x14ac:dyDescent="0.25">
      <c r="A76" s="17"/>
      <c r="B76" s="150"/>
      <c r="C76" s="151"/>
      <c r="D76" s="54" t="s">
        <v>433</v>
      </c>
      <c r="E76" s="60"/>
      <c r="F76" s="61"/>
      <c r="G76" s="61"/>
      <c r="H76" s="62"/>
      <c r="I76" s="58" t="s">
        <v>504</v>
      </c>
      <c r="J76" s="61"/>
      <c r="K76" s="61"/>
      <c r="L76" s="64"/>
    </row>
    <row r="77" spans="1:12" s="41" customFormat="1" ht="42.95" customHeight="1" x14ac:dyDescent="0.25">
      <c r="A77" s="17" t="s">
        <v>170</v>
      </c>
      <c r="B77" s="150"/>
      <c r="C77" s="151"/>
      <c r="D77" s="55" t="s">
        <v>169</v>
      </c>
      <c r="E77" s="53"/>
      <c r="F77" s="27"/>
      <c r="G77" s="27"/>
      <c r="H77" s="6">
        <f>SUM(F77*G77)</f>
        <v>0</v>
      </c>
      <c r="I77" s="58" t="s">
        <v>504</v>
      </c>
      <c r="J77" s="27"/>
      <c r="K77" s="27"/>
      <c r="L77" s="6">
        <f>SUM(J77*K77)</f>
        <v>0</v>
      </c>
    </row>
    <row r="78" spans="1:12" s="41" customFormat="1" ht="42.95" customHeight="1" x14ac:dyDescent="0.25">
      <c r="A78" s="17" t="s">
        <v>168</v>
      </c>
      <c r="B78" s="150"/>
      <c r="C78" s="151"/>
      <c r="D78" s="55" t="s">
        <v>167</v>
      </c>
      <c r="E78" s="53"/>
      <c r="F78" s="27"/>
      <c r="G78" s="27"/>
      <c r="H78" s="6">
        <f t="shared" ref="H78:H79" si="15">SUM(F78*G78)</f>
        <v>0</v>
      </c>
      <c r="I78" s="58" t="s">
        <v>504</v>
      </c>
      <c r="J78" s="27"/>
      <c r="K78" s="27"/>
      <c r="L78" s="6">
        <f t="shared" ref="L78:L79" si="16">SUM(J78*K78)</f>
        <v>0</v>
      </c>
    </row>
    <row r="79" spans="1:12" s="41" customFormat="1" ht="42.95" customHeight="1" x14ac:dyDescent="0.25">
      <c r="A79" s="17" t="s">
        <v>166</v>
      </c>
      <c r="B79" s="150"/>
      <c r="C79" s="151"/>
      <c r="D79" s="55" t="s">
        <v>165</v>
      </c>
      <c r="E79" s="53"/>
      <c r="F79" s="27"/>
      <c r="G79" s="27"/>
      <c r="H79" s="6">
        <f t="shared" si="15"/>
        <v>0</v>
      </c>
      <c r="I79" s="58" t="s">
        <v>504</v>
      </c>
      <c r="J79" s="27"/>
      <c r="K79" s="27"/>
      <c r="L79" s="6">
        <f t="shared" si="16"/>
        <v>0</v>
      </c>
    </row>
    <row r="80" spans="1:12" s="41" customFormat="1" ht="42.95" customHeight="1" x14ac:dyDescent="0.25">
      <c r="A80" s="17" t="s">
        <v>164</v>
      </c>
      <c r="B80" s="150"/>
      <c r="C80" s="151"/>
      <c r="D80" s="55" t="s">
        <v>91</v>
      </c>
      <c r="E80" s="53"/>
      <c r="F80" s="27"/>
      <c r="G80" s="27"/>
      <c r="H80" s="6">
        <f>SUM(F80*G80)</f>
        <v>0</v>
      </c>
      <c r="I80" s="58" t="s">
        <v>504</v>
      </c>
      <c r="J80" s="27"/>
      <c r="K80" s="27"/>
      <c r="L80" s="6">
        <f>SUM(J80*K80)</f>
        <v>0</v>
      </c>
    </row>
    <row r="81" spans="1:12" s="41" customFormat="1" ht="42.95" customHeight="1" x14ac:dyDescent="0.25">
      <c r="A81" s="17" t="s">
        <v>163</v>
      </c>
      <c r="B81" s="150"/>
      <c r="C81" s="151"/>
      <c r="D81" s="55" t="s">
        <v>162</v>
      </c>
      <c r="E81" s="53"/>
      <c r="F81" s="27"/>
      <c r="G81" s="27"/>
      <c r="H81" s="6">
        <f>SUM(F81*G81)</f>
        <v>0</v>
      </c>
      <c r="I81" s="58" t="s">
        <v>504</v>
      </c>
      <c r="J81" s="27"/>
      <c r="K81" s="27"/>
      <c r="L81" s="6">
        <f>SUM(J81*K81)</f>
        <v>0</v>
      </c>
    </row>
    <row r="82" spans="1:12" s="41" customFormat="1" ht="42.95" customHeight="1" x14ac:dyDescent="0.25">
      <c r="A82" s="17" t="s">
        <v>161</v>
      </c>
      <c r="B82" s="150"/>
      <c r="C82" s="151"/>
      <c r="D82" s="55" t="s">
        <v>160</v>
      </c>
      <c r="E82" s="53"/>
      <c r="F82" s="27"/>
      <c r="G82" s="27"/>
      <c r="H82" s="6">
        <f>SUM(F82*G82)</f>
        <v>0</v>
      </c>
      <c r="I82" s="58" t="s">
        <v>504</v>
      </c>
      <c r="J82" s="27"/>
      <c r="K82" s="27"/>
      <c r="L82" s="6">
        <f>SUM(J82*K82)</f>
        <v>0</v>
      </c>
    </row>
    <row r="83" spans="1:12" s="41" customFormat="1" ht="42.95" customHeight="1" x14ac:dyDescent="0.25">
      <c r="A83" s="17" t="s">
        <v>159</v>
      </c>
      <c r="B83" s="150"/>
      <c r="C83" s="151"/>
      <c r="D83" s="56"/>
      <c r="E83" s="53"/>
      <c r="F83" s="27"/>
      <c r="G83" s="27"/>
      <c r="H83" s="6">
        <f>SUM(F83*G83)</f>
        <v>0</v>
      </c>
      <c r="I83" s="58" t="s">
        <v>385</v>
      </c>
      <c r="J83" s="27"/>
      <c r="K83" s="27"/>
      <c r="L83" s="6">
        <f>SUM(J83*K83)</f>
        <v>0</v>
      </c>
    </row>
    <row r="84" spans="1:12" s="41" customFormat="1" ht="42.95" customHeight="1" x14ac:dyDescent="0.25">
      <c r="A84" s="17" t="s">
        <v>386</v>
      </c>
      <c r="B84" s="150"/>
      <c r="C84" s="151"/>
      <c r="D84" s="56"/>
      <c r="E84" s="59"/>
      <c r="F84" s="51"/>
      <c r="G84" s="51"/>
      <c r="H84" s="6">
        <f>SUM(F84*G84)</f>
        <v>0</v>
      </c>
      <c r="I84" s="58" t="s">
        <v>385</v>
      </c>
      <c r="J84" s="27"/>
      <c r="K84" s="27"/>
      <c r="L84" s="6">
        <f>SUM(J84*K84)</f>
        <v>0</v>
      </c>
    </row>
    <row r="85" spans="1:12" ht="15" thickBot="1" x14ac:dyDescent="0.25">
      <c r="D85" s="47"/>
    </row>
    <row r="86" spans="1:12" ht="15" x14ac:dyDescent="0.25">
      <c r="A86" s="167" t="s">
        <v>6</v>
      </c>
      <c r="B86" s="168"/>
      <c r="C86" s="65">
        <v>44155</v>
      </c>
      <c r="D86" s="66" t="s">
        <v>551</v>
      </c>
      <c r="E86" s="67"/>
      <c r="F86" s="152" t="s">
        <v>5</v>
      </c>
      <c r="G86" s="153"/>
      <c r="H86" s="153"/>
      <c r="I86" s="154"/>
    </row>
    <row r="87" spans="1:12" ht="17.25" x14ac:dyDescent="0.25">
      <c r="A87" s="148" t="s">
        <v>4</v>
      </c>
      <c r="B87" s="149"/>
      <c r="C87" s="68">
        <v>44160</v>
      </c>
      <c r="D87" s="69" t="s">
        <v>505</v>
      </c>
      <c r="E87" s="59" t="s">
        <v>506</v>
      </c>
      <c r="F87" s="155"/>
      <c r="G87" s="156"/>
      <c r="H87" s="156"/>
      <c r="I87" s="157"/>
    </row>
    <row r="88" spans="1:12" ht="18" thickBot="1" x14ac:dyDescent="0.3">
      <c r="A88" s="169" t="s">
        <v>3</v>
      </c>
      <c r="B88" s="170"/>
      <c r="C88" s="70">
        <v>44594</v>
      </c>
      <c r="D88" s="71" t="s">
        <v>551</v>
      </c>
      <c r="E88" s="72"/>
      <c r="F88" s="158"/>
      <c r="G88" s="159"/>
      <c r="H88" s="159"/>
      <c r="I88" s="160"/>
    </row>
    <row r="89" spans="1:12" ht="15.75" thickBot="1" x14ac:dyDescent="0.3">
      <c r="A89" s="169" t="s">
        <v>556</v>
      </c>
      <c r="B89" s="170"/>
      <c r="C89" s="70">
        <v>45091</v>
      </c>
      <c r="D89" s="71" t="s">
        <v>551</v>
      </c>
      <c r="E89" s="138"/>
    </row>
    <row r="90" spans="1:12" ht="15.75" thickBot="1" x14ac:dyDescent="0.3">
      <c r="A90" s="143" t="s">
        <v>557</v>
      </c>
      <c r="B90" s="142"/>
      <c r="C90" s="70">
        <v>45365</v>
      </c>
      <c r="D90" s="71" t="s">
        <v>551</v>
      </c>
      <c r="E90" s="138"/>
    </row>
    <row r="91" spans="1:12" ht="15.75" thickBot="1" x14ac:dyDescent="0.3">
      <c r="A91" s="169" t="s">
        <v>558</v>
      </c>
      <c r="B91" s="170"/>
      <c r="C91" s="70">
        <v>45686</v>
      </c>
      <c r="D91" s="71" t="s">
        <v>551</v>
      </c>
      <c r="E91" s="72"/>
    </row>
    <row r="92" spans="1:12" ht="15.75" thickBot="1" x14ac:dyDescent="0.3">
      <c r="A92" s="169" t="s">
        <v>559</v>
      </c>
      <c r="B92" s="170"/>
      <c r="C92" s="70"/>
      <c r="D92" s="71"/>
      <c r="E92" s="72"/>
    </row>
    <row r="93" spans="1:12" ht="15.75" thickBot="1" x14ac:dyDescent="0.3">
      <c r="A93" s="169" t="s">
        <v>560</v>
      </c>
      <c r="B93" s="170"/>
      <c r="C93" s="70"/>
      <c r="D93" s="71"/>
      <c r="E93" s="72"/>
    </row>
  </sheetData>
  <sheetProtection algorithmName="SHA-512" hashValue="7anpylhxR/5/3jYaOIS3J5g4FQ85SD7t5/zk19uuZs+zvjzSYdHbGHQjSfnFhJXY0GvFIZcDWDa8c5vPWv+0BQ==" saltValue="26CrCnvFirEddRQgVdbkTw==" spinCount="100000" sheet="1" objects="1" scenarios="1" formatCells="0" insertRows="0" deleteRows="0" selectLockedCells="1"/>
  <mergeCells count="28">
    <mergeCell ref="A91:B91"/>
    <mergeCell ref="A92:B92"/>
    <mergeCell ref="A93:B93"/>
    <mergeCell ref="A89:B89"/>
    <mergeCell ref="A3:B3"/>
    <mergeCell ref="C3:D3"/>
    <mergeCell ref="A5:B5"/>
    <mergeCell ref="C5:D5"/>
    <mergeCell ref="A7:B7"/>
    <mergeCell ref="C7:D7"/>
    <mergeCell ref="A9:B9"/>
    <mergeCell ref="C9:D9"/>
    <mergeCell ref="A11:B11"/>
    <mergeCell ref="C11:D11"/>
    <mergeCell ref="A13:B13"/>
    <mergeCell ref="C13:D13"/>
    <mergeCell ref="A15:B15"/>
    <mergeCell ref="C15:D15"/>
    <mergeCell ref="F15:H15"/>
    <mergeCell ref="B18:D18"/>
    <mergeCell ref="A87:B87"/>
    <mergeCell ref="B76:B84"/>
    <mergeCell ref="C76:C84"/>
    <mergeCell ref="F86:I88"/>
    <mergeCell ref="B19:B75"/>
    <mergeCell ref="C19:C75"/>
    <mergeCell ref="A86:B86"/>
    <mergeCell ref="A88:B88"/>
  </mergeCells>
  <conditionalFormatting sqref="H20:H22 H24:H30">
    <cfRule type="cellIs" dxfId="86" priority="21" operator="between">
      <formula>1</formula>
      <formula>6</formula>
    </cfRule>
    <cfRule type="cellIs" dxfId="85" priority="22" operator="between">
      <formula>16</formula>
      <formula>36</formula>
    </cfRule>
    <cfRule type="cellIs" dxfId="84" priority="23" operator="between">
      <formula>11</formula>
      <formula>15</formula>
    </cfRule>
    <cfRule type="cellIs" dxfId="83" priority="24" operator="between">
      <formula>7</formula>
      <formula>10</formula>
    </cfRule>
  </conditionalFormatting>
  <conditionalFormatting sqref="H32:H37 H39:H46 L39:L46 L48:L54 L56:L59 H61:H65 L61:L65 H67:H68 H70:H75 H77:H84 L77:L84">
    <cfRule type="cellIs" dxfId="82" priority="29" operator="between">
      <formula>1</formula>
      <formula>6</formula>
    </cfRule>
    <cfRule type="cellIs" dxfId="81" priority="30" operator="between">
      <formula>16</formula>
      <formula>36</formula>
    </cfRule>
    <cfRule type="cellIs" dxfId="80" priority="31" operator="between">
      <formula>11</formula>
      <formula>15</formula>
    </cfRule>
    <cfRule type="cellIs" dxfId="79" priority="32" operator="between">
      <formula>7</formula>
      <formula>10</formula>
    </cfRule>
  </conditionalFormatting>
  <conditionalFormatting sqref="H48:H54">
    <cfRule type="cellIs" dxfId="78" priority="13" operator="between">
      <formula>1</formula>
      <formula>6</formula>
    </cfRule>
    <cfRule type="cellIs" dxfId="77" priority="14" operator="between">
      <formula>16</formula>
      <formula>36</formula>
    </cfRule>
    <cfRule type="cellIs" dxfId="76" priority="15" operator="between">
      <formula>11</formula>
      <formula>15</formula>
    </cfRule>
    <cfRule type="cellIs" dxfId="75" priority="16" operator="between">
      <formula>7</formula>
      <formula>10</formula>
    </cfRule>
  </conditionalFormatting>
  <conditionalFormatting sqref="H56:H59">
    <cfRule type="cellIs" dxfId="74" priority="9" operator="between">
      <formula>1</formula>
      <formula>6</formula>
    </cfRule>
    <cfRule type="cellIs" dxfId="73" priority="10" operator="between">
      <formula>16</formula>
      <formula>36</formula>
    </cfRule>
    <cfRule type="cellIs" dxfId="72" priority="11" operator="between">
      <formula>11</formula>
      <formula>15</formula>
    </cfRule>
    <cfRule type="cellIs" dxfId="71" priority="12" operator="between">
      <formula>7</formula>
      <formula>10</formula>
    </cfRule>
  </conditionalFormatting>
  <conditionalFormatting sqref="L20:L22">
    <cfRule type="cellIs" dxfId="70" priority="1" operator="between">
      <formula>1</formula>
      <formula>6</formula>
    </cfRule>
    <cfRule type="cellIs" dxfId="69" priority="2" operator="between">
      <formula>16</formula>
      <formula>36</formula>
    </cfRule>
    <cfRule type="cellIs" dxfId="68" priority="3" operator="between">
      <formula>11</formula>
      <formula>15</formula>
    </cfRule>
    <cfRule type="cellIs" dxfId="67" priority="4" operator="between">
      <formula>7</formula>
      <formula>10</formula>
    </cfRule>
  </conditionalFormatting>
  <conditionalFormatting sqref="L24:L30">
    <cfRule type="cellIs" dxfId="66" priority="17" operator="between">
      <formula>1</formula>
      <formula>6</formula>
    </cfRule>
    <cfRule type="cellIs" dxfId="65" priority="18" operator="between">
      <formula>16</formula>
      <formula>36</formula>
    </cfRule>
    <cfRule type="cellIs" dxfId="64" priority="19" operator="between">
      <formula>11</formula>
      <formula>15</formula>
    </cfRule>
    <cfRule type="cellIs" dxfId="63" priority="20" operator="between">
      <formula>7</formula>
      <formula>10</formula>
    </cfRule>
  </conditionalFormatting>
  <conditionalFormatting sqref="L32:L37 L67:L68 L70:L75">
    <cfRule type="cellIs" dxfId="62" priority="25" operator="between">
      <formula>1</formula>
      <formula>6</formula>
    </cfRule>
    <cfRule type="cellIs" dxfId="61" priority="26" operator="between">
      <formula>16</formula>
      <formula>36</formula>
    </cfRule>
    <cfRule type="cellIs" dxfId="60" priority="27" operator="between">
      <formula>11</formula>
      <formula>15</formula>
    </cfRule>
    <cfRule type="cellIs" dxfId="59" priority="28" operator="between">
      <formula>7</formula>
      <formula>10</formula>
    </cfRule>
  </conditionalFormatting>
  <pageMargins left="0.75" right="0.75" top="1" bottom="1" header="0.5" footer="0.5"/>
  <pageSetup paperSize="9" orientation="portrait" horizontalDpi="4294967292" verticalDpi="4294967292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3:L71"/>
  <sheetViews>
    <sheetView zoomScale="80" zoomScaleNormal="80" workbookViewId="0">
      <selection activeCell="A68" sqref="A68:XFD71"/>
    </sheetView>
  </sheetViews>
  <sheetFormatPr defaultColWidth="8.875" defaultRowHeight="14.25" x14ac:dyDescent="0.2"/>
  <cols>
    <col min="1" max="1" width="10.375" style="21" bestFit="1" customWidth="1"/>
    <col min="2" max="2" width="19.875" style="21" customWidth="1"/>
    <col min="3" max="3" width="21.125" style="21" customWidth="1"/>
    <col min="4" max="4" width="51.625" style="21" customWidth="1"/>
    <col min="5" max="5" width="30.625" style="130" customWidth="1"/>
    <col min="6" max="8" width="8.875" style="21"/>
    <col min="9" max="9" width="44.625" style="21" customWidth="1"/>
    <col min="10" max="16384" width="8.875" style="21"/>
  </cols>
  <sheetData>
    <row r="3" spans="1:12" ht="15" x14ac:dyDescent="0.2">
      <c r="A3" s="171" t="s">
        <v>418</v>
      </c>
      <c r="B3" s="171"/>
      <c r="C3" s="172" t="s">
        <v>476</v>
      </c>
      <c r="D3" s="172"/>
      <c r="E3" s="126"/>
    </row>
    <row r="4" spans="1:12" x14ac:dyDescent="0.2">
      <c r="C4" s="1"/>
      <c r="D4" s="1"/>
      <c r="E4" s="127"/>
      <c r="I4" s="35"/>
      <c r="J4" s="35"/>
      <c r="K4" s="35"/>
      <c r="L4" s="35"/>
    </row>
    <row r="5" spans="1:12" ht="15" x14ac:dyDescent="0.2">
      <c r="A5" s="171" t="s">
        <v>419</v>
      </c>
      <c r="B5" s="171"/>
      <c r="C5" s="172" t="s">
        <v>266</v>
      </c>
      <c r="D5" s="172"/>
      <c r="E5" s="126"/>
      <c r="F5" s="1"/>
      <c r="G5" s="1"/>
      <c r="H5" s="1"/>
      <c r="I5" s="35"/>
      <c r="J5" s="35"/>
      <c r="K5" s="35"/>
      <c r="L5" s="35"/>
    </row>
    <row r="6" spans="1:12" ht="15" x14ac:dyDescent="0.2">
      <c r="A6" s="12"/>
      <c r="B6" s="12"/>
      <c r="C6" s="1"/>
      <c r="D6" s="1"/>
      <c r="E6" s="127"/>
      <c r="I6" s="35"/>
      <c r="J6" s="13"/>
      <c r="K6" s="13"/>
      <c r="L6" s="13"/>
    </row>
    <row r="7" spans="1:12" ht="15" x14ac:dyDescent="0.2">
      <c r="A7" s="171" t="s">
        <v>420</v>
      </c>
      <c r="B7" s="171"/>
      <c r="C7" s="172" t="s">
        <v>414</v>
      </c>
      <c r="D7" s="172"/>
      <c r="E7" s="126"/>
      <c r="I7" s="35"/>
      <c r="J7" s="35"/>
      <c r="K7" s="35"/>
      <c r="L7" s="35"/>
    </row>
    <row r="8" spans="1:12" ht="15" x14ac:dyDescent="0.2">
      <c r="A8" s="12"/>
      <c r="B8" s="12"/>
      <c r="C8" s="1"/>
      <c r="D8" s="1"/>
      <c r="E8" s="127"/>
      <c r="I8" s="35"/>
      <c r="J8" s="35"/>
      <c r="K8" s="35"/>
      <c r="L8" s="35"/>
    </row>
    <row r="9" spans="1:12" ht="15" x14ac:dyDescent="0.2">
      <c r="A9" s="173" t="s">
        <v>21</v>
      </c>
      <c r="B9" s="173"/>
      <c r="C9" s="174"/>
      <c r="D9" s="175"/>
      <c r="E9" s="128"/>
      <c r="F9" s="20"/>
      <c r="G9" s="20"/>
      <c r="H9" s="20"/>
      <c r="I9" s="35"/>
      <c r="J9" s="35"/>
      <c r="K9" s="35"/>
      <c r="L9" s="35"/>
    </row>
    <row r="10" spans="1:12" ht="15" x14ac:dyDescent="0.25">
      <c r="A10" s="11"/>
      <c r="B10" s="11"/>
      <c r="C10" s="1"/>
      <c r="D10" s="1"/>
      <c r="E10" s="127"/>
      <c r="I10" s="35"/>
      <c r="J10" s="35"/>
      <c r="K10" s="35"/>
      <c r="L10" s="35"/>
    </row>
    <row r="11" spans="1:12" ht="15.75" x14ac:dyDescent="0.25">
      <c r="A11" s="176" t="s">
        <v>421</v>
      </c>
      <c r="B11" s="176"/>
      <c r="C11" s="177"/>
      <c r="D11" s="177"/>
      <c r="E11" s="129"/>
      <c r="I11" s="35"/>
      <c r="J11" s="35"/>
      <c r="K11" s="35"/>
      <c r="L11" s="35"/>
    </row>
    <row r="12" spans="1:12" ht="15" x14ac:dyDescent="0.25">
      <c r="A12" s="11"/>
      <c r="B12" s="11"/>
      <c r="C12" s="1"/>
      <c r="D12" s="1"/>
      <c r="E12" s="127"/>
      <c r="I12" s="35"/>
      <c r="J12" s="35"/>
      <c r="K12" s="35"/>
      <c r="L12" s="35"/>
    </row>
    <row r="13" spans="1:12" ht="15" x14ac:dyDescent="0.25">
      <c r="A13" s="176" t="s">
        <v>20</v>
      </c>
      <c r="B13" s="176"/>
      <c r="C13" s="172" t="s">
        <v>454</v>
      </c>
      <c r="D13" s="172"/>
      <c r="E13" s="126"/>
      <c r="I13" s="35"/>
      <c r="J13" s="35"/>
      <c r="K13" s="35"/>
      <c r="L13" s="35"/>
    </row>
    <row r="14" spans="1:12" x14ac:dyDescent="0.2">
      <c r="A14" s="1"/>
      <c r="B14" s="1"/>
      <c r="I14" s="35"/>
      <c r="J14" s="35"/>
      <c r="K14" s="35"/>
      <c r="L14" s="35"/>
    </row>
    <row r="15" spans="1:12" ht="15" x14ac:dyDescent="0.25">
      <c r="A15" s="178" t="s">
        <v>422</v>
      </c>
      <c r="B15" s="179"/>
      <c r="C15" s="180" t="str">
        <f>'E1 Activity leadership'!C15:D15</f>
        <v>South Lake Leisure Centre</v>
      </c>
      <c r="D15" s="181"/>
      <c r="F15" s="144"/>
      <c r="G15" s="144"/>
      <c r="H15" s="144"/>
    </row>
    <row r="16" spans="1:12" x14ac:dyDescent="0.2">
      <c r="A16" s="1"/>
      <c r="B16" s="1"/>
    </row>
    <row r="17" spans="1:12" s="41" customFormat="1" ht="30" x14ac:dyDescent="0.25">
      <c r="A17" s="39" t="s">
        <v>19</v>
      </c>
      <c r="B17" s="117" t="s">
        <v>424</v>
      </c>
      <c r="C17" s="118" t="s">
        <v>18</v>
      </c>
      <c r="D17" s="118" t="s">
        <v>17</v>
      </c>
      <c r="E17" s="118" t="s">
        <v>425</v>
      </c>
      <c r="F17" s="39" t="s">
        <v>15</v>
      </c>
      <c r="G17" s="39" t="s">
        <v>14</v>
      </c>
      <c r="H17" s="39" t="s">
        <v>13</v>
      </c>
      <c r="I17" s="118" t="s">
        <v>16</v>
      </c>
      <c r="J17" s="39" t="s">
        <v>15</v>
      </c>
      <c r="K17" s="39" t="s">
        <v>14</v>
      </c>
      <c r="L17" s="39" t="s">
        <v>13</v>
      </c>
    </row>
    <row r="18" spans="1:12" s="41" customFormat="1" ht="23.1" customHeight="1" x14ac:dyDescent="0.25">
      <c r="A18" s="42"/>
      <c r="B18" s="145" t="s">
        <v>434</v>
      </c>
      <c r="C18" s="146"/>
      <c r="D18" s="147"/>
      <c r="E18" s="131"/>
      <c r="F18" s="42"/>
      <c r="G18" s="42"/>
      <c r="H18" s="42"/>
      <c r="I18" s="43"/>
      <c r="J18" s="42"/>
      <c r="K18" s="42"/>
      <c r="L18" s="44"/>
    </row>
    <row r="19" spans="1:12" s="41" customFormat="1" ht="27.95" customHeight="1" x14ac:dyDescent="0.25">
      <c r="A19" s="45"/>
      <c r="B19" s="182" t="s">
        <v>436</v>
      </c>
      <c r="C19" s="164" t="s">
        <v>314</v>
      </c>
      <c r="D19" s="14" t="s">
        <v>435</v>
      </c>
      <c r="E19" s="132"/>
      <c r="F19" s="73"/>
      <c r="G19" s="73"/>
      <c r="H19" s="74"/>
      <c r="I19" s="76"/>
      <c r="J19" s="73"/>
      <c r="K19" s="73"/>
      <c r="L19" s="74"/>
    </row>
    <row r="20" spans="1:12" s="41" customFormat="1" ht="42" customHeight="1" x14ac:dyDescent="0.25">
      <c r="A20" s="17" t="s">
        <v>313</v>
      </c>
      <c r="B20" s="183"/>
      <c r="C20" s="165"/>
      <c r="D20" s="52" t="s">
        <v>258</v>
      </c>
      <c r="E20" s="124" t="s">
        <v>496</v>
      </c>
      <c r="F20" s="27">
        <v>2</v>
      </c>
      <c r="G20" s="27">
        <v>2</v>
      </c>
      <c r="H20" s="6">
        <f t="shared" ref="H20:H21" si="0">SUM(F20*G20)</f>
        <v>4</v>
      </c>
      <c r="I20" s="58" t="s">
        <v>385</v>
      </c>
      <c r="J20" s="27"/>
      <c r="K20" s="27"/>
      <c r="L20" s="6">
        <f t="shared" ref="L20" si="1">SUM(J20*K20)</f>
        <v>0</v>
      </c>
    </row>
    <row r="21" spans="1:12" s="41" customFormat="1" ht="42" customHeight="1" x14ac:dyDescent="0.25">
      <c r="A21" s="17" t="s">
        <v>312</v>
      </c>
      <c r="B21" s="183"/>
      <c r="C21" s="165"/>
      <c r="D21" s="52" t="s">
        <v>256</v>
      </c>
      <c r="E21" s="124" t="s">
        <v>497</v>
      </c>
      <c r="F21" s="27">
        <v>2</v>
      </c>
      <c r="G21" s="27">
        <v>2</v>
      </c>
      <c r="H21" s="6">
        <f t="shared" si="0"/>
        <v>4</v>
      </c>
      <c r="I21" s="58" t="s">
        <v>385</v>
      </c>
      <c r="J21" s="27"/>
      <c r="K21" s="27"/>
      <c r="L21" s="6">
        <f t="shared" ref="L21" si="2">SUM(J21*K21)</f>
        <v>0</v>
      </c>
    </row>
    <row r="22" spans="1:12" s="41" customFormat="1" ht="42.95" customHeight="1" x14ac:dyDescent="0.25">
      <c r="A22" s="17" t="s">
        <v>311</v>
      </c>
      <c r="B22" s="183"/>
      <c r="C22" s="165"/>
      <c r="D22" s="59" t="s">
        <v>254</v>
      </c>
      <c r="E22" s="133" t="s">
        <v>479</v>
      </c>
      <c r="F22" s="27">
        <v>1</v>
      </c>
      <c r="G22" s="27">
        <v>2</v>
      </c>
      <c r="H22" s="6">
        <f t="shared" ref="H22:H27" si="3">SUM(F22*G22)</f>
        <v>2</v>
      </c>
      <c r="I22" s="58" t="s">
        <v>385</v>
      </c>
      <c r="J22" s="27"/>
      <c r="K22" s="27"/>
      <c r="L22" s="6">
        <f t="shared" ref="L22:L27" si="4">SUM(J22*K22)</f>
        <v>0</v>
      </c>
    </row>
    <row r="23" spans="1:12" s="41" customFormat="1" ht="42.95" customHeight="1" x14ac:dyDescent="0.25">
      <c r="A23" s="17" t="s">
        <v>310</v>
      </c>
      <c r="B23" s="183"/>
      <c r="C23" s="165"/>
      <c r="D23" s="59" t="s">
        <v>252</v>
      </c>
      <c r="E23" s="133" t="s">
        <v>498</v>
      </c>
      <c r="F23" s="27">
        <v>1</v>
      </c>
      <c r="G23" s="27">
        <v>2</v>
      </c>
      <c r="H23" s="6">
        <f t="shared" si="3"/>
        <v>2</v>
      </c>
      <c r="I23" s="58" t="s">
        <v>385</v>
      </c>
      <c r="J23" s="27"/>
      <c r="K23" s="27"/>
      <c r="L23" s="6">
        <f t="shared" si="4"/>
        <v>0</v>
      </c>
    </row>
    <row r="24" spans="1:12" s="41" customFormat="1" ht="42.95" customHeight="1" x14ac:dyDescent="0.25">
      <c r="A24" s="17" t="s">
        <v>309</v>
      </c>
      <c r="B24" s="183"/>
      <c r="C24" s="165"/>
      <c r="D24" s="59" t="s">
        <v>250</v>
      </c>
      <c r="E24" s="133" t="s">
        <v>499</v>
      </c>
      <c r="F24" s="27">
        <v>1</v>
      </c>
      <c r="G24" s="27">
        <v>3</v>
      </c>
      <c r="H24" s="6">
        <f t="shared" si="3"/>
        <v>3</v>
      </c>
      <c r="I24" s="58" t="s">
        <v>385</v>
      </c>
      <c r="J24" s="27"/>
      <c r="K24" s="27"/>
      <c r="L24" s="6">
        <f t="shared" si="4"/>
        <v>0</v>
      </c>
    </row>
    <row r="25" spans="1:12" s="41" customFormat="1" ht="42.95" customHeight="1" x14ac:dyDescent="0.25">
      <c r="A25" s="17" t="s">
        <v>307</v>
      </c>
      <c r="B25" s="183"/>
      <c r="C25" s="165"/>
      <c r="D25" s="59" t="s">
        <v>308</v>
      </c>
      <c r="E25" s="133" t="s">
        <v>498</v>
      </c>
      <c r="F25" s="27">
        <v>1</v>
      </c>
      <c r="G25" s="27">
        <v>2</v>
      </c>
      <c r="H25" s="6">
        <f t="shared" si="3"/>
        <v>2</v>
      </c>
      <c r="I25" s="58" t="s">
        <v>385</v>
      </c>
      <c r="J25" s="27"/>
      <c r="K25" s="27"/>
      <c r="L25" s="6">
        <f t="shared" si="4"/>
        <v>0</v>
      </c>
    </row>
    <row r="26" spans="1:12" s="41" customFormat="1" ht="42.95" customHeight="1" x14ac:dyDescent="0.25">
      <c r="A26" s="17" t="s">
        <v>306</v>
      </c>
      <c r="B26" s="183"/>
      <c r="C26" s="165"/>
      <c r="D26" s="59" t="s">
        <v>246</v>
      </c>
      <c r="E26" s="133" t="s">
        <v>500</v>
      </c>
      <c r="F26" s="27">
        <v>2</v>
      </c>
      <c r="G26" s="27">
        <v>2</v>
      </c>
      <c r="H26" s="6">
        <f t="shared" si="3"/>
        <v>4</v>
      </c>
      <c r="I26" s="58" t="s">
        <v>385</v>
      </c>
      <c r="J26" s="27"/>
      <c r="K26" s="27"/>
      <c r="L26" s="6">
        <f t="shared" si="4"/>
        <v>0</v>
      </c>
    </row>
    <row r="27" spans="1:12" s="41" customFormat="1" ht="42.95" customHeight="1" x14ac:dyDescent="0.25">
      <c r="A27" s="17" t="s">
        <v>478</v>
      </c>
      <c r="B27" s="183"/>
      <c r="C27" s="165"/>
      <c r="D27" s="59" t="s">
        <v>242</v>
      </c>
      <c r="E27" s="133" t="s">
        <v>554</v>
      </c>
      <c r="F27" s="27">
        <v>2</v>
      </c>
      <c r="G27" s="27">
        <v>3</v>
      </c>
      <c r="H27" s="6">
        <f t="shared" si="3"/>
        <v>6</v>
      </c>
      <c r="I27" s="58" t="s">
        <v>385</v>
      </c>
      <c r="J27" s="27"/>
      <c r="K27" s="27"/>
      <c r="L27" s="6">
        <f t="shared" si="4"/>
        <v>0</v>
      </c>
    </row>
    <row r="28" spans="1:12" s="41" customFormat="1" ht="27.95" customHeight="1" x14ac:dyDescent="0.25">
      <c r="A28" s="45"/>
      <c r="B28" s="183"/>
      <c r="C28" s="165"/>
      <c r="D28" s="54" t="s">
        <v>241</v>
      </c>
      <c r="E28" s="134"/>
      <c r="F28" s="125"/>
      <c r="G28" s="125"/>
      <c r="H28" s="62"/>
      <c r="I28" s="63"/>
      <c r="J28" s="61"/>
      <c r="K28" s="61"/>
      <c r="L28" s="64"/>
    </row>
    <row r="29" spans="1:12" s="41" customFormat="1" ht="42.95" customHeight="1" x14ac:dyDescent="0.25">
      <c r="A29" s="17" t="s">
        <v>305</v>
      </c>
      <c r="B29" s="183"/>
      <c r="C29" s="165"/>
      <c r="D29" s="52" t="s">
        <v>304</v>
      </c>
      <c r="E29" s="133" t="s">
        <v>501</v>
      </c>
      <c r="F29" s="27">
        <v>2</v>
      </c>
      <c r="G29" s="27">
        <v>2</v>
      </c>
      <c r="H29" s="6">
        <f>SUM(F29*G29)</f>
        <v>4</v>
      </c>
      <c r="I29" s="58" t="s">
        <v>385</v>
      </c>
      <c r="J29" s="27"/>
      <c r="K29" s="27"/>
      <c r="L29" s="6">
        <f>SUM(J29*K29)</f>
        <v>0</v>
      </c>
    </row>
    <row r="30" spans="1:12" s="41" customFormat="1" ht="42.95" customHeight="1" x14ac:dyDescent="0.25">
      <c r="A30" s="17" t="s">
        <v>303</v>
      </c>
      <c r="B30" s="183"/>
      <c r="C30" s="165"/>
      <c r="D30" s="59" t="s">
        <v>302</v>
      </c>
      <c r="E30" s="133" t="s">
        <v>502</v>
      </c>
      <c r="F30" s="27">
        <v>2</v>
      </c>
      <c r="G30" s="27">
        <v>3</v>
      </c>
      <c r="H30" s="6">
        <f>SUM(F30*G30)</f>
        <v>6</v>
      </c>
      <c r="I30" s="58" t="s">
        <v>385</v>
      </c>
      <c r="J30" s="27"/>
      <c r="K30" s="27"/>
      <c r="L30" s="6">
        <f>SUM(J30*K30)</f>
        <v>0</v>
      </c>
    </row>
    <row r="31" spans="1:12" s="41" customFormat="1" ht="42.95" customHeight="1" x14ac:dyDescent="0.25">
      <c r="A31" s="17" t="s">
        <v>301</v>
      </c>
      <c r="B31" s="183"/>
      <c r="C31" s="165"/>
      <c r="D31" s="59" t="s">
        <v>300</v>
      </c>
      <c r="E31" s="133" t="s">
        <v>480</v>
      </c>
      <c r="F31" s="27">
        <v>2</v>
      </c>
      <c r="G31" s="27">
        <v>3</v>
      </c>
      <c r="H31" s="6">
        <f>SUM(F31*G31)</f>
        <v>6</v>
      </c>
      <c r="I31" s="58" t="s">
        <v>385</v>
      </c>
      <c r="J31" s="27"/>
      <c r="K31" s="27"/>
      <c r="L31" s="6">
        <f>SUM(J31*K31)</f>
        <v>0</v>
      </c>
    </row>
    <row r="32" spans="1:12" s="41" customFormat="1" ht="42.95" customHeight="1" x14ac:dyDescent="0.25">
      <c r="A32" s="17" t="s">
        <v>299</v>
      </c>
      <c r="B32" s="183"/>
      <c r="C32" s="165"/>
      <c r="D32" s="52" t="s">
        <v>411</v>
      </c>
      <c r="E32" s="133" t="s">
        <v>481</v>
      </c>
      <c r="F32" s="27">
        <v>2</v>
      </c>
      <c r="G32" s="27">
        <v>2</v>
      </c>
      <c r="H32" s="6">
        <f>SUM(F32*G32)</f>
        <v>4</v>
      </c>
      <c r="I32" s="58" t="s">
        <v>385</v>
      </c>
      <c r="J32" s="27"/>
      <c r="K32" s="27"/>
      <c r="L32" s="6">
        <f>SUM(J32*K32)</f>
        <v>0</v>
      </c>
    </row>
    <row r="33" spans="1:12" s="41" customFormat="1" ht="42.95" customHeight="1" x14ac:dyDescent="0.25">
      <c r="A33" s="17" t="s">
        <v>298</v>
      </c>
      <c r="B33" s="183"/>
      <c r="C33" s="165"/>
      <c r="D33" s="52" t="s">
        <v>215</v>
      </c>
      <c r="E33" s="133" t="s">
        <v>503</v>
      </c>
      <c r="F33" s="27">
        <v>2</v>
      </c>
      <c r="G33" s="27">
        <v>2</v>
      </c>
      <c r="H33" s="6">
        <f>SUM(F33*G33)</f>
        <v>4</v>
      </c>
      <c r="I33" s="58" t="s">
        <v>385</v>
      </c>
      <c r="J33" s="27"/>
      <c r="K33" s="27"/>
      <c r="L33" s="6">
        <f>SUM(J33*K33)</f>
        <v>0</v>
      </c>
    </row>
    <row r="34" spans="1:12" s="41" customFormat="1" ht="27.95" customHeight="1" x14ac:dyDescent="0.25">
      <c r="A34" s="45"/>
      <c r="B34" s="183"/>
      <c r="C34" s="165"/>
      <c r="D34" s="54" t="s">
        <v>437</v>
      </c>
      <c r="E34" s="134"/>
      <c r="F34" s="125"/>
      <c r="G34" s="125"/>
      <c r="H34" s="62"/>
      <c r="I34" s="63"/>
      <c r="J34" s="61"/>
      <c r="K34" s="61"/>
      <c r="L34" s="64"/>
    </row>
    <row r="35" spans="1:12" s="41" customFormat="1" ht="42.95" customHeight="1" x14ac:dyDescent="0.25">
      <c r="A35" s="17" t="s">
        <v>297</v>
      </c>
      <c r="B35" s="183"/>
      <c r="C35" s="165"/>
      <c r="D35" s="52" t="s">
        <v>296</v>
      </c>
      <c r="E35" s="133" t="s">
        <v>483</v>
      </c>
      <c r="F35" s="27">
        <v>2</v>
      </c>
      <c r="G35" s="27">
        <v>2</v>
      </c>
      <c r="H35" s="6">
        <f t="shared" ref="H35:H40" si="5">SUM(F35*G35)</f>
        <v>4</v>
      </c>
      <c r="I35" s="58" t="s">
        <v>385</v>
      </c>
      <c r="J35" s="27"/>
      <c r="K35" s="27"/>
      <c r="L35" s="6">
        <f t="shared" ref="L35:L41" si="6">SUM(J35*K35)</f>
        <v>0</v>
      </c>
    </row>
    <row r="36" spans="1:12" s="41" customFormat="1" ht="42.95" customHeight="1" x14ac:dyDescent="0.25">
      <c r="A36" s="17" t="s">
        <v>295</v>
      </c>
      <c r="B36" s="183"/>
      <c r="C36" s="165"/>
      <c r="D36" s="52" t="s">
        <v>225</v>
      </c>
      <c r="E36" s="141" t="s">
        <v>552</v>
      </c>
      <c r="F36" s="27">
        <v>2</v>
      </c>
      <c r="G36" s="27">
        <v>2</v>
      </c>
      <c r="H36" s="6">
        <f t="shared" si="5"/>
        <v>4</v>
      </c>
      <c r="I36" s="58" t="s">
        <v>385</v>
      </c>
      <c r="J36" s="27"/>
      <c r="K36" s="27"/>
      <c r="L36" s="6">
        <f t="shared" si="6"/>
        <v>0</v>
      </c>
    </row>
    <row r="37" spans="1:12" s="41" customFormat="1" ht="42.95" customHeight="1" x14ac:dyDescent="0.25">
      <c r="A37" s="17" t="s">
        <v>294</v>
      </c>
      <c r="B37" s="183"/>
      <c r="C37" s="165"/>
      <c r="D37" s="52" t="s">
        <v>412</v>
      </c>
      <c r="E37" s="141" t="s">
        <v>553</v>
      </c>
      <c r="F37" s="27">
        <v>2</v>
      </c>
      <c r="G37" s="27">
        <v>2</v>
      </c>
      <c r="H37" s="6">
        <f t="shared" si="5"/>
        <v>4</v>
      </c>
      <c r="I37" s="58" t="s">
        <v>385</v>
      </c>
      <c r="J37" s="27"/>
      <c r="K37" s="27"/>
      <c r="L37" s="6">
        <f t="shared" si="6"/>
        <v>0</v>
      </c>
    </row>
    <row r="38" spans="1:12" s="41" customFormat="1" ht="42.95" customHeight="1" x14ac:dyDescent="0.25">
      <c r="A38" s="17" t="s">
        <v>293</v>
      </c>
      <c r="B38" s="183"/>
      <c r="C38" s="165"/>
      <c r="D38" s="52" t="s">
        <v>221</v>
      </c>
      <c r="E38" s="133" t="s">
        <v>484</v>
      </c>
      <c r="F38" s="27">
        <v>2</v>
      </c>
      <c r="G38" s="27">
        <v>2</v>
      </c>
      <c r="H38" s="6">
        <f t="shared" si="5"/>
        <v>4</v>
      </c>
      <c r="I38" s="58" t="s">
        <v>385</v>
      </c>
      <c r="J38" s="27"/>
      <c r="K38" s="27"/>
      <c r="L38" s="6">
        <f t="shared" si="6"/>
        <v>0</v>
      </c>
    </row>
    <row r="39" spans="1:12" s="41" customFormat="1" ht="42.95" customHeight="1" x14ac:dyDescent="0.25">
      <c r="A39" s="17" t="s">
        <v>292</v>
      </c>
      <c r="B39" s="183"/>
      <c r="C39" s="165"/>
      <c r="D39" s="52" t="s">
        <v>219</v>
      </c>
      <c r="E39" s="133" t="s">
        <v>485</v>
      </c>
      <c r="F39" s="27">
        <v>2</v>
      </c>
      <c r="G39" s="27">
        <v>2</v>
      </c>
      <c r="H39" s="6">
        <f t="shared" si="5"/>
        <v>4</v>
      </c>
      <c r="I39" s="58" t="s">
        <v>385</v>
      </c>
      <c r="J39" s="27"/>
      <c r="K39" s="27"/>
      <c r="L39" s="6">
        <f t="shared" si="6"/>
        <v>0</v>
      </c>
    </row>
    <row r="40" spans="1:12" s="41" customFormat="1" ht="42.95" customHeight="1" x14ac:dyDescent="0.25">
      <c r="A40" s="17" t="s">
        <v>291</v>
      </c>
      <c r="B40" s="183"/>
      <c r="C40" s="165"/>
      <c r="D40" s="52" t="s">
        <v>217</v>
      </c>
      <c r="E40" s="133" t="s">
        <v>486</v>
      </c>
      <c r="F40" s="27">
        <v>2</v>
      </c>
      <c r="G40" s="27">
        <v>2</v>
      </c>
      <c r="H40" s="6">
        <f t="shared" si="5"/>
        <v>4</v>
      </c>
      <c r="I40" s="58" t="s">
        <v>385</v>
      </c>
      <c r="J40" s="27"/>
      <c r="K40" s="27"/>
      <c r="L40" s="6">
        <f t="shared" si="6"/>
        <v>0</v>
      </c>
    </row>
    <row r="41" spans="1:12" s="41" customFormat="1" ht="42.95" customHeight="1" x14ac:dyDescent="0.25">
      <c r="A41" s="17" t="s">
        <v>290</v>
      </c>
      <c r="B41" s="183"/>
      <c r="C41" s="165"/>
      <c r="D41" s="52" t="s">
        <v>223</v>
      </c>
      <c r="E41" s="133" t="s">
        <v>555</v>
      </c>
      <c r="F41" s="27">
        <v>2</v>
      </c>
      <c r="G41" s="27">
        <v>3</v>
      </c>
      <c r="H41" s="6">
        <f>SUM(F41*G41)</f>
        <v>6</v>
      </c>
      <c r="I41" s="58" t="s">
        <v>385</v>
      </c>
      <c r="J41" s="27"/>
      <c r="K41" s="27"/>
      <c r="L41" s="6">
        <f t="shared" si="6"/>
        <v>0</v>
      </c>
    </row>
    <row r="42" spans="1:12" s="41" customFormat="1" ht="42.95" customHeight="1" x14ac:dyDescent="0.25">
      <c r="A42" s="17" t="s">
        <v>289</v>
      </c>
      <c r="B42" s="183"/>
      <c r="C42" s="165"/>
      <c r="D42" s="57" t="s">
        <v>459</v>
      </c>
      <c r="E42" s="133" t="s">
        <v>487</v>
      </c>
      <c r="F42" s="27">
        <v>2</v>
      </c>
      <c r="G42" s="27">
        <v>2</v>
      </c>
      <c r="H42" s="6">
        <f>SUM(F42*G42)</f>
        <v>4</v>
      </c>
      <c r="I42" s="58" t="s">
        <v>385</v>
      </c>
      <c r="J42" s="27"/>
      <c r="K42" s="27"/>
      <c r="L42" s="6">
        <f>SUM(J42*K42)</f>
        <v>0</v>
      </c>
    </row>
    <row r="43" spans="1:12" s="41" customFormat="1" ht="27.95" customHeight="1" x14ac:dyDescent="0.25">
      <c r="A43" s="45"/>
      <c r="B43" s="183"/>
      <c r="C43" s="165"/>
      <c r="D43" s="54" t="s">
        <v>288</v>
      </c>
      <c r="E43" s="134"/>
      <c r="F43" s="125"/>
      <c r="G43" s="125"/>
      <c r="H43" s="62"/>
      <c r="I43" s="63"/>
      <c r="J43" s="61"/>
      <c r="K43" s="61"/>
      <c r="L43" s="64"/>
    </row>
    <row r="44" spans="1:12" s="41" customFormat="1" ht="27.95" customHeight="1" x14ac:dyDescent="0.25">
      <c r="A44" s="17"/>
      <c r="B44" s="183"/>
      <c r="C44" s="165"/>
      <c r="D44" s="52" t="s">
        <v>287</v>
      </c>
      <c r="E44" s="134"/>
      <c r="F44" s="125"/>
      <c r="G44" s="125"/>
      <c r="H44" s="62"/>
      <c r="I44" s="63"/>
      <c r="J44" s="61"/>
      <c r="K44" s="61"/>
      <c r="L44" s="64"/>
    </row>
    <row r="45" spans="1:12" s="41" customFormat="1" ht="42.95" customHeight="1" x14ac:dyDescent="0.25">
      <c r="A45" s="17" t="s">
        <v>286</v>
      </c>
      <c r="B45" s="183"/>
      <c r="C45" s="165"/>
      <c r="D45" s="52" t="s">
        <v>285</v>
      </c>
      <c r="E45" s="133" t="s">
        <v>481</v>
      </c>
      <c r="F45" s="27">
        <v>2</v>
      </c>
      <c r="G45" s="27">
        <v>2</v>
      </c>
      <c r="H45" s="6">
        <f>SUM(F45*G45)</f>
        <v>4</v>
      </c>
      <c r="I45" s="58" t="s">
        <v>385</v>
      </c>
      <c r="J45" s="27"/>
      <c r="K45" s="27"/>
      <c r="L45" s="6">
        <f>SUM(J45*K45)</f>
        <v>0</v>
      </c>
    </row>
    <row r="46" spans="1:12" s="41" customFormat="1" ht="27.95" customHeight="1" x14ac:dyDescent="0.25">
      <c r="A46" s="45"/>
      <c r="B46" s="183"/>
      <c r="C46" s="165"/>
      <c r="D46" s="54" t="s">
        <v>438</v>
      </c>
      <c r="E46" s="134"/>
      <c r="F46" s="125"/>
      <c r="G46" s="125"/>
      <c r="H46" s="62"/>
      <c r="I46" s="63"/>
      <c r="J46" s="61"/>
      <c r="K46" s="61"/>
      <c r="L46" s="64"/>
    </row>
    <row r="47" spans="1:12" s="41" customFormat="1" ht="42.95" customHeight="1" x14ac:dyDescent="0.25">
      <c r="A47" s="17" t="s">
        <v>284</v>
      </c>
      <c r="B47" s="183"/>
      <c r="C47" s="165"/>
      <c r="D47" s="52" t="s">
        <v>460</v>
      </c>
      <c r="E47" s="133" t="s">
        <v>481</v>
      </c>
      <c r="F47" s="27">
        <v>2</v>
      </c>
      <c r="G47" s="27">
        <v>2</v>
      </c>
      <c r="H47" s="6">
        <f>SUM(F47*G47)</f>
        <v>4</v>
      </c>
      <c r="I47" s="58" t="s">
        <v>385</v>
      </c>
      <c r="J47" s="27"/>
      <c r="K47" s="27"/>
      <c r="L47" s="6">
        <f>SUM(J47*K47)</f>
        <v>0</v>
      </c>
    </row>
    <row r="48" spans="1:12" s="41" customFormat="1" ht="42.95" customHeight="1" x14ac:dyDescent="0.25">
      <c r="A48" s="17" t="s">
        <v>283</v>
      </c>
      <c r="B48" s="183"/>
      <c r="C48" s="165"/>
      <c r="D48" s="52" t="s">
        <v>282</v>
      </c>
      <c r="E48" s="133" t="s">
        <v>488</v>
      </c>
      <c r="F48" s="27">
        <v>2</v>
      </c>
      <c r="G48" s="27">
        <v>3</v>
      </c>
      <c r="H48" s="6">
        <f>SUM(F48*G48)</f>
        <v>6</v>
      </c>
      <c r="I48" s="58" t="s">
        <v>385</v>
      </c>
      <c r="J48" s="27"/>
      <c r="K48" s="27"/>
      <c r="L48" s="6">
        <f>SUM(J48*K48)</f>
        <v>0</v>
      </c>
    </row>
    <row r="49" spans="1:12" s="41" customFormat="1" ht="42.95" customHeight="1" x14ac:dyDescent="0.25">
      <c r="A49" s="17" t="s">
        <v>281</v>
      </c>
      <c r="B49" s="183"/>
      <c r="C49" s="165"/>
      <c r="D49" s="52" t="s">
        <v>187</v>
      </c>
      <c r="E49" s="133" t="s">
        <v>482</v>
      </c>
      <c r="F49" s="27">
        <v>2</v>
      </c>
      <c r="G49" s="27">
        <v>2</v>
      </c>
      <c r="H49" s="6">
        <f>SUM(F49*G49)</f>
        <v>4</v>
      </c>
      <c r="I49" s="58" t="s">
        <v>385</v>
      </c>
      <c r="J49" s="27"/>
      <c r="K49" s="27"/>
      <c r="L49" s="6">
        <f>SUM(J49*K49)</f>
        <v>0</v>
      </c>
    </row>
    <row r="50" spans="1:12" s="41" customFormat="1" ht="42.95" customHeight="1" x14ac:dyDescent="0.25">
      <c r="A50" s="17" t="s">
        <v>280</v>
      </c>
      <c r="B50" s="183"/>
      <c r="C50" s="165"/>
      <c r="D50" s="52" t="s">
        <v>185</v>
      </c>
      <c r="E50" s="133" t="s">
        <v>489</v>
      </c>
      <c r="F50" s="27">
        <v>2</v>
      </c>
      <c r="G50" s="27">
        <v>3</v>
      </c>
      <c r="H50" s="6">
        <f>SUM(F50*G50)</f>
        <v>6</v>
      </c>
      <c r="I50" s="58" t="s">
        <v>385</v>
      </c>
      <c r="J50" s="27"/>
      <c r="K50" s="27"/>
      <c r="L50" s="6">
        <f>SUM(J50*K50)</f>
        <v>0</v>
      </c>
    </row>
    <row r="51" spans="1:12" s="41" customFormat="1" ht="27.95" customHeight="1" x14ac:dyDescent="0.25">
      <c r="A51" s="45"/>
      <c r="B51" s="183"/>
      <c r="C51" s="165"/>
      <c r="D51" s="54" t="s">
        <v>431</v>
      </c>
      <c r="E51" s="134"/>
      <c r="F51" s="125"/>
      <c r="G51" s="125"/>
      <c r="H51" s="62"/>
      <c r="I51" s="63"/>
      <c r="J51" s="61"/>
      <c r="K51" s="61"/>
      <c r="L51" s="64"/>
    </row>
    <row r="52" spans="1:12" s="41" customFormat="1" ht="42.95" customHeight="1" x14ac:dyDescent="0.25">
      <c r="A52" s="17" t="s">
        <v>279</v>
      </c>
      <c r="B52" s="183"/>
      <c r="C52" s="165"/>
      <c r="D52" s="52" t="s">
        <v>183</v>
      </c>
      <c r="E52" s="133" t="s">
        <v>507</v>
      </c>
      <c r="F52" s="27">
        <v>1</v>
      </c>
      <c r="G52" s="27">
        <v>1</v>
      </c>
      <c r="H52" s="6">
        <f>SUM(F52*G52)</f>
        <v>1</v>
      </c>
      <c r="I52" s="58" t="s">
        <v>385</v>
      </c>
      <c r="J52" s="27"/>
      <c r="K52" s="27"/>
      <c r="L52" s="6">
        <f>SUM(J52*K52)</f>
        <v>0</v>
      </c>
    </row>
    <row r="53" spans="1:12" s="41" customFormat="1" ht="42.95" customHeight="1" x14ac:dyDescent="0.25">
      <c r="A53" s="17" t="s">
        <v>278</v>
      </c>
      <c r="B53" s="183"/>
      <c r="C53" s="165"/>
      <c r="D53" s="52" t="s">
        <v>277</v>
      </c>
      <c r="E53" s="133" t="s">
        <v>490</v>
      </c>
      <c r="F53" s="27">
        <v>1</v>
      </c>
      <c r="G53" s="27">
        <v>1</v>
      </c>
      <c r="H53" s="6">
        <f>SUM(F53*G53)</f>
        <v>1</v>
      </c>
      <c r="I53" s="58" t="s">
        <v>385</v>
      </c>
      <c r="J53" s="27"/>
      <c r="K53" s="27"/>
      <c r="L53" s="6">
        <f t="shared" ref="L53:L58" si="7">SUM(J53*K53)</f>
        <v>0</v>
      </c>
    </row>
    <row r="54" spans="1:12" s="41" customFormat="1" ht="27.75" customHeight="1" x14ac:dyDescent="0.25">
      <c r="A54" s="17"/>
      <c r="B54" s="183"/>
      <c r="C54" s="165"/>
      <c r="D54" s="54" t="s">
        <v>276</v>
      </c>
      <c r="E54" s="135"/>
      <c r="F54" s="125"/>
      <c r="G54" s="125"/>
      <c r="H54" s="62"/>
      <c r="I54" s="75"/>
      <c r="J54" s="73"/>
      <c r="K54" s="73"/>
      <c r="L54" s="74"/>
    </row>
    <row r="55" spans="1:12" s="41" customFormat="1" ht="42" customHeight="1" x14ac:dyDescent="0.25">
      <c r="A55" s="17" t="s">
        <v>275</v>
      </c>
      <c r="B55" s="183"/>
      <c r="C55" s="165"/>
      <c r="D55" s="52" t="s">
        <v>274</v>
      </c>
      <c r="E55" s="133" t="s">
        <v>491</v>
      </c>
      <c r="F55" s="27">
        <v>1</v>
      </c>
      <c r="G55" s="27">
        <v>2</v>
      </c>
      <c r="H55" s="6">
        <f t="shared" ref="H55:H57" si="8">SUM(F55*G55)</f>
        <v>2</v>
      </c>
      <c r="I55" s="58" t="s">
        <v>385</v>
      </c>
      <c r="J55" s="27"/>
      <c r="K55" s="27"/>
      <c r="L55" s="6">
        <f t="shared" si="7"/>
        <v>0</v>
      </c>
    </row>
    <row r="56" spans="1:12" s="41" customFormat="1" ht="42" customHeight="1" x14ac:dyDescent="0.25">
      <c r="A56" s="17" t="s">
        <v>273</v>
      </c>
      <c r="B56" s="183"/>
      <c r="C56" s="165"/>
      <c r="D56" s="52" t="s">
        <v>272</v>
      </c>
      <c r="E56" s="133" t="s">
        <v>492</v>
      </c>
      <c r="F56" s="27">
        <v>2</v>
      </c>
      <c r="G56" s="27">
        <v>2</v>
      </c>
      <c r="H56" s="6">
        <f t="shared" si="8"/>
        <v>4</v>
      </c>
      <c r="I56" s="58" t="s">
        <v>385</v>
      </c>
      <c r="J56" s="27"/>
      <c r="K56" s="27"/>
      <c r="L56" s="6">
        <f t="shared" si="7"/>
        <v>0</v>
      </c>
    </row>
    <row r="57" spans="1:12" s="41" customFormat="1" ht="42" customHeight="1" x14ac:dyDescent="0.25">
      <c r="A57" s="17" t="s">
        <v>271</v>
      </c>
      <c r="B57" s="183"/>
      <c r="C57" s="165"/>
      <c r="D57" s="52" t="s">
        <v>461</v>
      </c>
      <c r="E57" s="133" t="s">
        <v>493</v>
      </c>
      <c r="F57" s="27">
        <v>2</v>
      </c>
      <c r="G57" s="27">
        <v>2</v>
      </c>
      <c r="H57" s="6">
        <f t="shared" si="8"/>
        <v>4</v>
      </c>
      <c r="I57" s="58" t="s">
        <v>385</v>
      </c>
      <c r="J57" s="27"/>
      <c r="K57" s="27"/>
      <c r="L57" s="6">
        <f t="shared" si="7"/>
        <v>0</v>
      </c>
    </row>
    <row r="58" spans="1:12" s="41" customFormat="1" ht="41.25" customHeight="1" x14ac:dyDescent="0.25">
      <c r="A58" s="17" t="s">
        <v>270</v>
      </c>
      <c r="B58" s="183"/>
      <c r="C58" s="165"/>
      <c r="D58" s="52" t="s">
        <v>439</v>
      </c>
      <c r="E58" s="133" t="s">
        <v>494</v>
      </c>
      <c r="F58" s="27">
        <v>2</v>
      </c>
      <c r="G58" s="27">
        <v>2</v>
      </c>
      <c r="H58" s="6">
        <f t="shared" ref="H58:H60" si="9">SUM(F58*G58)</f>
        <v>4</v>
      </c>
      <c r="I58" s="58" t="s">
        <v>385</v>
      </c>
      <c r="J58" s="27"/>
      <c r="K58" s="27"/>
      <c r="L58" s="6">
        <f t="shared" si="7"/>
        <v>0</v>
      </c>
    </row>
    <row r="59" spans="1:12" s="41" customFormat="1" ht="41.25" customHeight="1" x14ac:dyDescent="0.25">
      <c r="A59" s="17" t="s">
        <v>269</v>
      </c>
      <c r="B59" s="183"/>
      <c r="C59" s="165"/>
      <c r="D59" s="52"/>
      <c r="E59" s="124"/>
      <c r="F59" s="27"/>
      <c r="G59" s="27"/>
      <c r="H59" s="6">
        <f t="shared" si="9"/>
        <v>0</v>
      </c>
      <c r="I59" s="58" t="s">
        <v>385</v>
      </c>
      <c r="J59" s="27"/>
      <c r="K59" s="27"/>
      <c r="L59" s="6">
        <f t="shared" ref="L59:L60" si="10">SUM(J59*K59)</f>
        <v>0</v>
      </c>
    </row>
    <row r="60" spans="1:12" s="41" customFormat="1" ht="42" customHeight="1" x14ac:dyDescent="0.25">
      <c r="A60" s="17" t="s">
        <v>268</v>
      </c>
      <c r="B60" s="184"/>
      <c r="C60" s="166"/>
      <c r="D60" s="52"/>
      <c r="E60" s="124"/>
      <c r="F60" s="27"/>
      <c r="G60" s="27"/>
      <c r="H60" s="6">
        <f t="shared" si="9"/>
        <v>0</v>
      </c>
      <c r="I60" s="58" t="s">
        <v>385</v>
      </c>
      <c r="J60" s="27"/>
      <c r="K60" s="27"/>
      <c r="L60" s="6">
        <f t="shared" si="10"/>
        <v>0</v>
      </c>
    </row>
    <row r="61" spans="1:12" x14ac:dyDescent="0.2">
      <c r="A61" s="5"/>
      <c r="B61" s="2"/>
      <c r="C61" s="2"/>
      <c r="D61" s="47"/>
      <c r="E61" s="136"/>
      <c r="F61" s="2"/>
      <c r="G61" s="2"/>
      <c r="H61" s="2"/>
      <c r="I61" s="3"/>
      <c r="J61" s="2"/>
      <c r="K61" s="2"/>
      <c r="L61" s="2"/>
    </row>
    <row r="62" spans="1:12" ht="15" thickBot="1" x14ac:dyDescent="0.25">
      <c r="D62" s="47"/>
    </row>
    <row r="63" spans="1:12" ht="15" x14ac:dyDescent="0.25">
      <c r="A63" s="167" t="s">
        <v>6</v>
      </c>
      <c r="B63" s="168"/>
      <c r="C63" s="65">
        <v>44155</v>
      </c>
      <c r="D63" s="66" t="s">
        <v>551</v>
      </c>
      <c r="E63" s="137"/>
      <c r="F63" s="152" t="s">
        <v>5</v>
      </c>
      <c r="G63" s="153"/>
      <c r="H63" s="153"/>
      <c r="I63" s="154"/>
    </row>
    <row r="64" spans="1:12" ht="17.25" x14ac:dyDescent="0.25">
      <c r="A64" s="148" t="s">
        <v>4</v>
      </c>
      <c r="B64" s="149"/>
      <c r="C64" s="68">
        <v>44160</v>
      </c>
      <c r="D64" s="69" t="s">
        <v>505</v>
      </c>
      <c r="E64" s="52" t="s">
        <v>508</v>
      </c>
      <c r="F64" s="155"/>
      <c r="G64" s="156"/>
      <c r="H64" s="156"/>
      <c r="I64" s="157"/>
    </row>
    <row r="65" spans="1:9" ht="18" thickBot="1" x14ac:dyDescent="0.3">
      <c r="A65" s="169" t="s">
        <v>3</v>
      </c>
      <c r="B65" s="170"/>
      <c r="C65" s="70">
        <v>44762</v>
      </c>
      <c r="D65" s="71" t="s">
        <v>551</v>
      </c>
      <c r="E65" s="138"/>
      <c r="F65" s="158"/>
      <c r="G65" s="159"/>
      <c r="H65" s="159"/>
      <c r="I65" s="160"/>
    </row>
    <row r="66" spans="1:9" ht="15.75" thickBot="1" x14ac:dyDescent="0.3">
      <c r="A66" s="169" t="s">
        <v>556</v>
      </c>
      <c r="B66" s="170"/>
      <c r="C66" s="70">
        <v>45091</v>
      </c>
      <c r="D66" s="71" t="s">
        <v>551</v>
      </c>
      <c r="E66" s="138"/>
    </row>
    <row r="67" spans="1:9" ht="15.75" thickBot="1" x14ac:dyDescent="0.3">
      <c r="A67" s="143" t="s">
        <v>557</v>
      </c>
      <c r="B67" s="142"/>
      <c r="C67" s="70">
        <v>45365</v>
      </c>
      <c r="D67" s="71" t="s">
        <v>551</v>
      </c>
      <c r="E67" s="138"/>
    </row>
    <row r="68" spans="1:9" ht="15.75" thickBot="1" x14ac:dyDescent="0.3">
      <c r="A68" s="169" t="s">
        <v>558</v>
      </c>
      <c r="B68" s="170"/>
      <c r="C68" s="70">
        <v>45686</v>
      </c>
      <c r="D68" s="71" t="s">
        <v>551</v>
      </c>
      <c r="E68" s="72"/>
    </row>
    <row r="69" spans="1:9" ht="15.75" thickBot="1" x14ac:dyDescent="0.3">
      <c r="A69" s="169" t="s">
        <v>559</v>
      </c>
      <c r="B69" s="170"/>
      <c r="C69" s="70"/>
      <c r="D69" s="71"/>
      <c r="E69" s="72"/>
    </row>
    <row r="70" spans="1:9" ht="15.75" thickBot="1" x14ac:dyDescent="0.3">
      <c r="A70" s="169" t="s">
        <v>560</v>
      </c>
      <c r="B70" s="170"/>
      <c r="C70" s="70"/>
      <c r="D70" s="71"/>
      <c r="E70" s="72"/>
    </row>
    <row r="71" spans="1:9" x14ac:dyDescent="0.2">
      <c r="E71" s="21"/>
    </row>
  </sheetData>
  <sheetProtection password="C62C" sheet="1" objects="1" scenarios="1" formatCells="0" insertRows="0" deleteRows="0" selectLockedCells="1"/>
  <mergeCells count="26">
    <mergeCell ref="A68:B68"/>
    <mergeCell ref="A69:B69"/>
    <mergeCell ref="A70:B70"/>
    <mergeCell ref="A3:B3"/>
    <mergeCell ref="C3:D3"/>
    <mergeCell ref="A5:B5"/>
    <mergeCell ref="C5:D5"/>
    <mergeCell ref="A7:B7"/>
    <mergeCell ref="C7:D7"/>
    <mergeCell ref="A9:B9"/>
    <mergeCell ref="C9:D9"/>
    <mergeCell ref="A11:B11"/>
    <mergeCell ref="C11:D11"/>
    <mergeCell ref="A13:B13"/>
    <mergeCell ref="C13:D13"/>
    <mergeCell ref="A15:B15"/>
    <mergeCell ref="C15:D15"/>
    <mergeCell ref="F15:H15"/>
    <mergeCell ref="B18:D18"/>
    <mergeCell ref="B19:B60"/>
    <mergeCell ref="C19:C60"/>
    <mergeCell ref="A66:B66"/>
    <mergeCell ref="A64:B64"/>
    <mergeCell ref="A65:B65"/>
    <mergeCell ref="A63:B63"/>
    <mergeCell ref="F63:I65"/>
  </mergeCells>
  <conditionalFormatting sqref="H19:H27">
    <cfRule type="cellIs" dxfId="58" priority="9" operator="between">
      <formula>1</formula>
      <formula>6</formula>
    </cfRule>
    <cfRule type="cellIs" dxfId="57" priority="10" operator="between">
      <formula>16</formula>
      <formula>36</formula>
    </cfRule>
    <cfRule type="cellIs" dxfId="56" priority="11" operator="between">
      <formula>11</formula>
      <formula>15</formula>
    </cfRule>
    <cfRule type="cellIs" dxfId="55" priority="12" operator="between">
      <formula>7</formula>
      <formula>10</formula>
    </cfRule>
  </conditionalFormatting>
  <conditionalFormatting sqref="H29:H33 H35:H42 H45 H47:H50 H52:H53 H55:H60">
    <cfRule type="cellIs" dxfId="54" priority="17" operator="between">
      <formula>1</formula>
      <formula>6</formula>
    </cfRule>
    <cfRule type="cellIs" dxfId="53" priority="18" operator="between">
      <formula>16</formula>
      <formula>36</formula>
    </cfRule>
    <cfRule type="cellIs" dxfId="52" priority="19" operator="between">
      <formula>11</formula>
      <formula>15</formula>
    </cfRule>
    <cfRule type="cellIs" dxfId="51" priority="20" operator="between">
      <formula>7</formula>
      <formula>10</formula>
    </cfRule>
  </conditionalFormatting>
  <conditionalFormatting sqref="L19:L27">
    <cfRule type="cellIs" dxfId="50" priority="1" operator="between">
      <formula>1</formula>
      <formula>6</formula>
    </cfRule>
    <cfRule type="cellIs" dxfId="49" priority="2" operator="between">
      <formula>16</formula>
      <formula>36</formula>
    </cfRule>
    <cfRule type="cellIs" dxfId="48" priority="3" operator="between">
      <formula>11</formula>
      <formula>15</formula>
    </cfRule>
    <cfRule type="cellIs" dxfId="47" priority="4" operator="between">
      <formula>7</formula>
      <formula>10</formula>
    </cfRule>
  </conditionalFormatting>
  <conditionalFormatting sqref="L29:L33 L35:L42 L45 L47:L50 L52:L60">
    <cfRule type="cellIs" dxfId="46" priority="13" operator="between">
      <formula>1</formula>
      <formula>6</formula>
    </cfRule>
    <cfRule type="cellIs" dxfId="45" priority="14" operator="between">
      <formula>16</formula>
      <formula>36</formula>
    </cfRule>
    <cfRule type="cellIs" dxfId="44" priority="15" operator="between">
      <formula>11</formula>
      <formula>15</formula>
    </cfRule>
    <cfRule type="cellIs" dxfId="43" priority="16" operator="between">
      <formula>7</formula>
      <formula>10</formula>
    </cfRule>
  </conditionalFormatting>
  <pageMargins left="0.75" right="0.75" top="1" bottom="1" header="0.5" footer="0.5"/>
  <pageSetup paperSize="9" orientation="portrait" horizontalDpi="4294967292" verticalDpi="4294967292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3:L66"/>
  <sheetViews>
    <sheetView topLeftCell="A38" zoomScale="80" zoomScaleNormal="80" workbookViewId="0">
      <selection activeCell="G22" sqref="G22"/>
    </sheetView>
  </sheetViews>
  <sheetFormatPr defaultColWidth="8.875" defaultRowHeight="14.25" x14ac:dyDescent="0.2"/>
  <cols>
    <col min="1" max="1" width="10.375" style="21" bestFit="1" customWidth="1"/>
    <col min="2" max="2" width="19.875" style="21" customWidth="1"/>
    <col min="3" max="3" width="21.125" style="21" customWidth="1"/>
    <col min="4" max="4" width="51.625" style="21" customWidth="1"/>
    <col min="5" max="5" width="30.625" style="21" customWidth="1"/>
    <col min="6" max="8" width="8.875" style="21"/>
    <col min="9" max="9" width="44.625" style="21" customWidth="1"/>
    <col min="10" max="16384" width="8.875" style="21"/>
  </cols>
  <sheetData>
    <row r="3" spans="1:12" ht="15" x14ac:dyDescent="0.2">
      <c r="A3" s="171" t="s">
        <v>418</v>
      </c>
      <c r="B3" s="171"/>
      <c r="C3" s="172" t="s">
        <v>107</v>
      </c>
      <c r="D3" s="172"/>
      <c r="E3" s="10"/>
    </row>
    <row r="4" spans="1:12" x14ac:dyDescent="0.2">
      <c r="C4" s="1"/>
      <c r="D4" s="1"/>
      <c r="E4" s="1"/>
      <c r="I4" s="35"/>
      <c r="J4" s="35"/>
      <c r="K4" s="35"/>
      <c r="L4" s="35"/>
    </row>
    <row r="5" spans="1:12" ht="15" x14ac:dyDescent="0.2">
      <c r="A5" s="171" t="s">
        <v>419</v>
      </c>
      <c r="B5" s="171"/>
      <c r="C5" s="172" t="s">
        <v>440</v>
      </c>
      <c r="D5" s="172"/>
      <c r="E5" s="10"/>
      <c r="F5" s="1"/>
      <c r="G5" s="1"/>
      <c r="H5" s="1"/>
      <c r="I5" s="35"/>
      <c r="J5" s="35"/>
      <c r="K5" s="35"/>
      <c r="L5" s="35"/>
    </row>
    <row r="6" spans="1:12" ht="15" x14ac:dyDescent="0.2">
      <c r="A6" s="12"/>
      <c r="B6" s="12"/>
      <c r="C6" s="1"/>
      <c r="D6" s="1"/>
      <c r="E6" s="1"/>
      <c r="I6" s="35"/>
      <c r="J6" s="13"/>
      <c r="K6" s="13"/>
      <c r="L6" s="13"/>
    </row>
    <row r="7" spans="1:12" ht="15" x14ac:dyDescent="0.2">
      <c r="A7" s="171" t="s">
        <v>420</v>
      </c>
      <c r="B7" s="171"/>
      <c r="C7" s="172" t="s">
        <v>415</v>
      </c>
      <c r="D7" s="172"/>
      <c r="E7" s="10"/>
      <c r="I7" s="35"/>
      <c r="J7" s="35"/>
      <c r="K7" s="35"/>
      <c r="L7" s="35"/>
    </row>
    <row r="8" spans="1:12" ht="15" x14ac:dyDescent="0.2">
      <c r="A8" s="12"/>
      <c r="B8" s="12"/>
      <c r="C8" s="1"/>
      <c r="D8" s="1"/>
      <c r="E8" s="1"/>
      <c r="I8" s="35"/>
      <c r="J8" s="35"/>
      <c r="K8" s="35"/>
      <c r="L8" s="35"/>
    </row>
    <row r="9" spans="1:12" ht="15" x14ac:dyDescent="0.2">
      <c r="A9" s="173" t="s">
        <v>21</v>
      </c>
      <c r="B9" s="173"/>
      <c r="C9" s="174"/>
      <c r="D9" s="175"/>
      <c r="E9" s="36"/>
      <c r="F9" s="20"/>
      <c r="G9" s="20"/>
      <c r="H9" s="20"/>
      <c r="I9" s="35"/>
      <c r="J9" s="35"/>
      <c r="K9" s="35"/>
      <c r="L9" s="35"/>
    </row>
    <row r="10" spans="1:12" ht="15" x14ac:dyDescent="0.25">
      <c r="A10" s="11"/>
      <c r="B10" s="11"/>
      <c r="C10" s="1" t="s">
        <v>315</v>
      </c>
      <c r="D10" s="1"/>
      <c r="E10" s="1"/>
      <c r="I10" s="35"/>
      <c r="J10" s="35"/>
      <c r="K10" s="35"/>
      <c r="L10" s="35"/>
    </row>
    <row r="11" spans="1:12" ht="15.75" x14ac:dyDescent="0.25">
      <c r="A11" s="176" t="s">
        <v>421</v>
      </c>
      <c r="B11" s="176"/>
      <c r="C11" s="177"/>
      <c r="D11" s="177"/>
      <c r="E11" s="37"/>
      <c r="I11" s="35"/>
      <c r="J11" s="35"/>
      <c r="K11" s="35"/>
      <c r="L11" s="35"/>
    </row>
    <row r="12" spans="1:12" ht="15" x14ac:dyDescent="0.25">
      <c r="A12" s="11"/>
      <c r="B12" s="11"/>
      <c r="C12" s="1" t="s">
        <v>316</v>
      </c>
      <c r="D12" s="1"/>
      <c r="E12" s="1"/>
      <c r="I12" s="35"/>
      <c r="J12" s="35"/>
      <c r="K12" s="35"/>
      <c r="L12" s="35"/>
    </row>
    <row r="13" spans="1:12" ht="15" x14ac:dyDescent="0.25">
      <c r="A13" s="176" t="s">
        <v>20</v>
      </c>
      <c r="B13" s="176"/>
      <c r="C13" s="172"/>
      <c r="D13" s="172"/>
      <c r="E13" s="10"/>
      <c r="I13" s="35"/>
      <c r="J13" s="35"/>
      <c r="K13" s="35"/>
      <c r="L13" s="35"/>
    </row>
    <row r="14" spans="1:12" x14ac:dyDescent="0.2">
      <c r="A14" s="1"/>
      <c r="B14" s="1"/>
      <c r="I14" s="35"/>
      <c r="J14" s="35"/>
      <c r="K14" s="35"/>
      <c r="L14" s="35"/>
    </row>
    <row r="15" spans="1:12" ht="15" x14ac:dyDescent="0.25">
      <c r="A15" s="176" t="s">
        <v>422</v>
      </c>
      <c r="B15" s="176"/>
      <c r="C15" s="172" t="str">
        <f>'E1 Activity leadership'!C15:D15</f>
        <v>South Lake Leisure Centre</v>
      </c>
      <c r="D15" s="172"/>
    </row>
    <row r="16" spans="1:12" ht="15" x14ac:dyDescent="0.25">
      <c r="A16" s="1"/>
      <c r="B16" s="1"/>
      <c r="C16" s="38" t="s">
        <v>104</v>
      </c>
    </row>
    <row r="17" spans="1:12" ht="15" x14ac:dyDescent="0.25">
      <c r="A17" s="1"/>
      <c r="B17" s="1"/>
      <c r="C17" s="38" t="s">
        <v>108</v>
      </c>
      <c r="F17" s="144"/>
      <c r="G17" s="144"/>
      <c r="H17" s="144"/>
    </row>
    <row r="18" spans="1:12" s="41" customFormat="1" ht="30" x14ac:dyDescent="0.25">
      <c r="A18" s="39" t="s">
        <v>19</v>
      </c>
      <c r="B18" s="117" t="s">
        <v>424</v>
      </c>
      <c r="C18" s="118" t="s">
        <v>18</v>
      </c>
      <c r="D18" s="118" t="s">
        <v>17</v>
      </c>
      <c r="E18" s="118" t="s">
        <v>425</v>
      </c>
      <c r="F18" s="39" t="s">
        <v>15</v>
      </c>
      <c r="G18" s="39" t="s">
        <v>14</v>
      </c>
      <c r="H18" s="39" t="s">
        <v>13</v>
      </c>
      <c r="I18" s="118" t="s">
        <v>16</v>
      </c>
      <c r="J18" s="39" t="s">
        <v>15</v>
      </c>
      <c r="K18" s="39" t="s">
        <v>14</v>
      </c>
      <c r="L18" s="39" t="s">
        <v>13</v>
      </c>
    </row>
    <row r="19" spans="1:12" s="41" customFormat="1" ht="23.1" customHeight="1" x14ac:dyDescent="0.25">
      <c r="A19" s="42"/>
      <c r="B19" s="189" t="s">
        <v>109</v>
      </c>
      <c r="C19" s="190"/>
      <c r="D19" s="191"/>
      <c r="E19" s="43"/>
      <c r="F19" s="42"/>
      <c r="G19" s="42"/>
      <c r="H19" s="42"/>
      <c r="I19" s="43"/>
      <c r="J19" s="42"/>
      <c r="K19" s="42"/>
      <c r="L19" s="44"/>
    </row>
    <row r="20" spans="1:12" s="41" customFormat="1" ht="24" customHeight="1" x14ac:dyDescent="0.25">
      <c r="A20" s="45"/>
      <c r="B20" s="185" t="s">
        <v>89</v>
      </c>
      <c r="C20" s="187" t="s">
        <v>462</v>
      </c>
      <c r="D20" s="18" t="s">
        <v>122</v>
      </c>
      <c r="E20" s="81"/>
      <c r="F20" s="82"/>
      <c r="G20" s="82"/>
      <c r="H20" s="83"/>
      <c r="I20" s="84"/>
      <c r="J20" s="82"/>
      <c r="K20" s="82"/>
      <c r="L20" s="85"/>
    </row>
    <row r="21" spans="1:12" s="41" customFormat="1" ht="42.75" x14ac:dyDescent="0.25">
      <c r="A21" s="45"/>
      <c r="B21" s="183"/>
      <c r="C21" s="165"/>
      <c r="D21" s="52" t="s">
        <v>105</v>
      </c>
      <c r="E21" s="43"/>
      <c r="F21" s="42"/>
      <c r="G21" s="42"/>
      <c r="H21" s="42"/>
      <c r="I21" s="43"/>
      <c r="J21" s="42"/>
      <c r="K21" s="42"/>
      <c r="L21" s="46"/>
    </row>
    <row r="22" spans="1:12" s="41" customFormat="1" ht="57" x14ac:dyDescent="0.25">
      <c r="A22" s="17" t="s">
        <v>110</v>
      </c>
      <c r="B22" s="183"/>
      <c r="C22" s="165"/>
      <c r="D22" s="52" t="s">
        <v>123</v>
      </c>
      <c r="E22" s="7"/>
      <c r="F22" s="27">
        <v>0</v>
      </c>
      <c r="G22" s="27">
        <v>0</v>
      </c>
      <c r="H22" s="6">
        <f t="shared" ref="H22:H42" si="0">SUM(F22*G22)</f>
        <v>0</v>
      </c>
      <c r="I22" s="58" t="s">
        <v>385</v>
      </c>
      <c r="J22" s="27"/>
      <c r="K22" s="27"/>
      <c r="L22" s="6">
        <f t="shared" ref="L22:L47" si="1">SUM(J22*K22)</f>
        <v>0</v>
      </c>
    </row>
    <row r="23" spans="1:12" s="41" customFormat="1" ht="42.95" customHeight="1" x14ac:dyDescent="0.25">
      <c r="A23" s="17" t="s">
        <v>127</v>
      </c>
      <c r="B23" s="183"/>
      <c r="C23" s="165"/>
      <c r="D23" s="52" t="s">
        <v>463</v>
      </c>
      <c r="E23" s="7"/>
      <c r="F23" s="27"/>
      <c r="G23" s="27"/>
      <c r="H23" s="6">
        <f t="shared" ref="H23:H24" si="2">SUM(F23*G23)</f>
        <v>0</v>
      </c>
      <c r="I23" s="58" t="s">
        <v>385</v>
      </c>
      <c r="J23" s="27"/>
      <c r="K23" s="27"/>
      <c r="L23" s="6">
        <f t="shared" si="1"/>
        <v>0</v>
      </c>
    </row>
    <row r="24" spans="1:12" s="41" customFormat="1" ht="42.95" customHeight="1" x14ac:dyDescent="0.25">
      <c r="A24" s="17" t="s">
        <v>128</v>
      </c>
      <c r="B24" s="183"/>
      <c r="C24" s="165"/>
      <c r="D24" s="52" t="s">
        <v>121</v>
      </c>
      <c r="E24" s="7"/>
      <c r="F24" s="27"/>
      <c r="G24" s="27"/>
      <c r="H24" s="6">
        <f t="shared" si="2"/>
        <v>0</v>
      </c>
      <c r="I24" s="58" t="s">
        <v>385</v>
      </c>
      <c r="J24" s="27"/>
      <c r="K24" s="27"/>
      <c r="L24" s="6">
        <f t="shared" si="1"/>
        <v>0</v>
      </c>
    </row>
    <row r="25" spans="1:12" s="41" customFormat="1" ht="23.25" customHeight="1" x14ac:dyDescent="0.25">
      <c r="A25" s="17"/>
      <c r="B25" s="183"/>
      <c r="C25" s="165"/>
      <c r="D25" s="54" t="s">
        <v>441</v>
      </c>
      <c r="E25" s="81"/>
      <c r="F25" s="82"/>
      <c r="G25" s="82"/>
      <c r="H25" s="83"/>
      <c r="I25" s="84"/>
      <c r="J25" s="82"/>
      <c r="K25" s="82"/>
      <c r="L25" s="85"/>
    </row>
    <row r="26" spans="1:12" s="41" customFormat="1" ht="42.95" customHeight="1" x14ac:dyDescent="0.25">
      <c r="A26" s="17" t="s">
        <v>129</v>
      </c>
      <c r="B26" s="183"/>
      <c r="C26" s="165"/>
      <c r="D26" s="52" t="s">
        <v>444</v>
      </c>
      <c r="E26" s="7"/>
      <c r="F26" s="27"/>
      <c r="G26" s="27"/>
      <c r="H26" s="6">
        <f t="shared" ref="H26" si="3">SUM(F26*G26)</f>
        <v>0</v>
      </c>
      <c r="I26" s="58" t="s">
        <v>385</v>
      </c>
      <c r="J26" s="27"/>
      <c r="K26" s="27"/>
      <c r="L26" s="6">
        <f t="shared" si="1"/>
        <v>0</v>
      </c>
    </row>
    <row r="27" spans="1:12" s="41" customFormat="1" ht="42.95" customHeight="1" x14ac:dyDescent="0.25">
      <c r="A27" s="17" t="s">
        <v>130</v>
      </c>
      <c r="B27" s="183"/>
      <c r="C27" s="165"/>
      <c r="D27" s="59" t="s">
        <v>90</v>
      </c>
      <c r="E27" s="7"/>
      <c r="F27" s="27"/>
      <c r="G27" s="27"/>
      <c r="H27" s="6">
        <f t="shared" si="0"/>
        <v>0</v>
      </c>
      <c r="I27" s="58" t="s">
        <v>385</v>
      </c>
      <c r="J27" s="27"/>
      <c r="K27" s="27"/>
      <c r="L27" s="6">
        <f t="shared" si="1"/>
        <v>0</v>
      </c>
    </row>
    <row r="28" spans="1:12" s="41" customFormat="1" ht="42.95" customHeight="1" x14ac:dyDescent="0.25">
      <c r="A28" s="17" t="s">
        <v>131</v>
      </c>
      <c r="B28" s="183"/>
      <c r="C28" s="165"/>
      <c r="D28" s="59" t="s">
        <v>91</v>
      </c>
      <c r="E28" s="7"/>
      <c r="F28" s="27"/>
      <c r="G28" s="27"/>
      <c r="H28" s="6">
        <f t="shared" si="0"/>
        <v>0</v>
      </c>
      <c r="I28" s="58" t="s">
        <v>385</v>
      </c>
      <c r="J28" s="27"/>
      <c r="K28" s="27"/>
      <c r="L28" s="6">
        <f t="shared" si="1"/>
        <v>0</v>
      </c>
    </row>
    <row r="29" spans="1:12" s="41" customFormat="1" ht="42.95" customHeight="1" x14ac:dyDescent="0.25">
      <c r="A29" s="17" t="s">
        <v>132</v>
      </c>
      <c r="B29" s="183"/>
      <c r="C29" s="165"/>
      <c r="D29" s="59" t="s">
        <v>92</v>
      </c>
      <c r="E29" s="7"/>
      <c r="F29" s="27"/>
      <c r="G29" s="27"/>
      <c r="H29" s="6">
        <f t="shared" si="0"/>
        <v>0</v>
      </c>
      <c r="I29" s="58" t="s">
        <v>385</v>
      </c>
      <c r="J29" s="27"/>
      <c r="K29" s="27"/>
      <c r="L29" s="6">
        <f t="shared" si="1"/>
        <v>0</v>
      </c>
    </row>
    <row r="30" spans="1:12" s="41" customFormat="1" ht="27.75" customHeight="1" x14ac:dyDescent="0.25">
      <c r="A30" s="17"/>
      <c r="B30" s="183"/>
      <c r="C30" s="165"/>
      <c r="D30" s="54" t="s">
        <v>442</v>
      </c>
      <c r="E30" s="81"/>
      <c r="F30" s="82"/>
      <c r="G30" s="82"/>
      <c r="H30" s="83"/>
      <c r="I30" s="84"/>
      <c r="J30" s="82"/>
      <c r="K30" s="82"/>
      <c r="L30" s="85"/>
    </row>
    <row r="31" spans="1:12" s="41" customFormat="1" ht="42.95" customHeight="1" x14ac:dyDescent="0.25">
      <c r="A31" s="17" t="s">
        <v>133</v>
      </c>
      <c r="B31" s="183"/>
      <c r="C31" s="165"/>
      <c r="D31" s="52" t="s">
        <v>93</v>
      </c>
      <c r="E31" s="7"/>
      <c r="F31" s="27"/>
      <c r="G31" s="27"/>
      <c r="H31" s="6">
        <f t="shared" ref="H31" si="4">SUM(F31*G31)</f>
        <v>0</v>
      </c>
      <c r="I31" s="58" t="s">
        <v>385</v>
      </c>
      <c r="J31" s="27"/>
      <c r="K31" s="27"/>
      <c r="L31" s="6">
        <f t="shared" si="1"/>
        <v>0</v>
      </c>
    </row>
    <row r="32" spans="1:12" s="41" customFormat="1" ht="24.75" customHeight="1" x14ac:dyDescent="0.25">
      <c r="A32" s="17"/>
      <c r="B32" s="183"/>
      <c r="C32" s="165"/>
      <c r="D32" s="54" t="s">
        <v>94</v>
      </c>
      <c r="E32" s="81"/>
      <c r="F32" s="82"/>
      <c r="G32" s="82"/>
      <c r="H32" s="83"/>
      <c r="I32" s="84"/>
      <c r="J32" s="82"/>
      <c r="K32" s="82"/>
      <c r="L32" s="85"/>
    </row>
    <row r="33" spans="1:12" s="41" customFormat="1" ht="42.95" customHeight="1" x14ac:dyDescent="0.25">
      <c r="A33" s="17" t="s">
        <v>134</v>
      </c>
      <c r="B33" s="183"/>
      <c r="C33" s="165"/>
      <c r="D33" s="52" t="s">
        <v>95</v>
      </c>
      <c r="E33" s="7"/>
      <c r="F33" s="27"/>
      <c r="G33" s="27"/>
      <c r="H33" s="6">
        <f t="shared" ref="H33:H36" si="5">SUM(F33*G33)</f>
        <v>0</v>
      </c>
      <c r="I33" s="58" t="s">
        <v>385</v>
      </c>
      <c r="J33" s="27"/>
      <c r="K33" s="27"/>
      <c r="L33" s="6">
        <f t="shared" si="1"/>
        <v>0</v>
      </c>
    </row>
    <row r="34" spans="1:12" s="41" customFormat="1" ht="42.95" customHeight="1" x14ac:dyDescent="0.25">
      <c r="A34" s="17" t="s">
        <v>135</v>
      </c>
      <c r="B34" s="183"/>
      <c r="C34" s="165"/>
      <c r="D34" s="52" t="s">
        <v>96</v>
      </c>
      <c r="E34" s="7"/>
      <c r="F34" s="27"/>
      <c r="G34" s="27"/>
      <c r="H34" s="6">
        <f t="shared" si="5"/>
        <v>0</v>
      </c>
      <c r="I34" s="58" t="s">
        <v>385</v>
      </c>
      <c r="J34" s="27"/>
      <c r="K34" s="27"/>
      <c r="L34" s="6">
        <f t="shared" si="1"/>
        <v>0</v>
      </c>
    </row>
    <row r="35" spans="1:12" s="41" customFormat="1" ht="42.95" customHeight="1" x14ac:dyDescent="0.25">
      <c r="A35" s="17" t="s">
        <v>136</v>
      </c>
      <c r="B35" s="183"/>
      <c r="C35" s="165"/>
      <c r="D35" s="52" t="s">
        <v>97</v>
      </c>
      <c r="E35" s="7"/>
      <c r="F35" s="27"/>
      <c r="G35" s="27"/>
      <c r="H35" s="6">
        <f t="shared" si="5"/>
        <v>0</v>
      </c>
      <c r="I35" s="58" t="s">
        <v>385</v>
      </c>
      <c r="J35" s="27"/>
      <c r="K35" s="27"/>
      <c r="L35" s="6">
        <f t="shared" si="1"/>
        <v>0</v>
      </c>
    </row>
    <row r="36" spans="1:12" s="41" customFormat="1" ht="42.95" customHeight="1" x14ac:dyDescent="0.25">
      <c r="A36" s="17" t="s">
        <v>137</v>
      </c>
      <c r="B36" s="183"/>
      <c r="C36" s="165"/>
      <c r="D36" s="52" t="s">
        <v>124</v>
      </c>
      <c r="E36" s="7"/>
      <c r="F36" s="27"/>
      <c r="G36" s="27"/>
      <c r="H36" s="6">
        <f t="shared" si="5"/>
        <v>0</v>
      </c>
      <c r="I36" s="58" t="s">
        <v>385</v>
      </c>
      <c r="J36" s="27"/>
      <c r="K36" s="27"/>
      <c r="L36" s="6">
        <f t="shared" si="1"/>
        <v>0</v>
      </c>
    </row>
    <row r="37" spans="1:12" s="41" customFormat="1" ht="27" customHeight="1" x14ac:dyDescent="0.25">
      <c r="A37" s="17"/>
      <c r="B37" s="183"/>
      <c r="C37" s="165"/>
      <c r="D37" s="54" t="s">
        <v>98</v>
      </c>
      <c r="E37" s="81"/>
      <c r="F37" s="82"/>
      <c r="G37" s="82"/>
      <c r="H37" s="83"/>
      <c r="I37" s="84"/>
      <c r="J37" s="82"/>
      <c r="K37" s="82"/>
      <c r="L37" s="85"/>
    </row>
    <row r="38" spans="1:12" s="41" customFormat="1" ht="28.5" x14ac:dyDescent="0.25">
      <c r="A38" s="17" t="s">
        <v>138</v>
      </c>
      <c r="B38" s="183"/>
      <c r="C38" s="165"/>
      <c r="D38" s="52" t="s">
        <v>120</v>
      </c>
      <c r="E38" s="7"/>
      <c r="F38" s="27"/>
      <c r="G38" s="27"/>
      <c r="H38" s="6">
        <f t="shared" ref="H38:H40" si="6">SUM(F38*G38)</f>
        <v>0</v>
      </c>
      <c r="I38" s="58" t="s">
        <v>385</v>
      </c>
      <c r="J38" s="27"/>
      <c r="K38" s="27"/>
      <c r="L38" s="6">
        <f t="shared" si="1"/>
        <v>0</v>
      </c>
    </row>
    <row r="39" spans="1:12" s="41" customFormat="1" ht="42.95" customHeight="1" x14ac:dyDescent="0.25">
      <c r="A39" s="17" t="s">
        <v>139</v>
      </c>
      <c r="B39" s="183"/>
      <c r="C39" s="165"/>
      <c r="D39" s="52" t="s">
        <v>114</v>
      </c>
      <c r="E39" s="7"/>
      <c r="F39" s="27"/>
      <c r="G39" s="27"/>
      <c r="H39" s="6">
        <f t="shared" si="6"/>
        <v>0</v>
      </c>
      <c r="I39" s="58" t="s">
        <v>385</v>
      </c>
      <c r="J39" s="27"/>
      <c r="K39" s="27"/>
      <c r="L39" s="6">
        <f t="shared" si="1"/>
        <v>0</v>
      </c>
    </row>
    <row r="40" spans="1:12" s="41" customFormat="1" ht="42.95" customHeight="1" x14ac:dyDescent="0.25">
      <c r="A40" s="17" t="s">
        <v>140</v>
      </c>
      <c r="B40" s="183"/>
      <c r="C40" s="165"/>
      <c r="D40" s="52" t="s">
        <v>113</v>
      </c>
      <c r="E40" s="7"/>
      <c r="F40" s="27"/>
      <c r="G40" s="27"/>
      <c r="H40" s="6">
        <f t="shared" si="6"/>
        <v>0</v>
      </c>
      <c r="I40" s="58" t="s">
        <v>385</v>
      </c>
      <c r="J40" s="27"/>
      <c r="K40" s="27"/>
      <c r="L40" s="6">
        <f t="shared" si="1"/>
        <v>0</v>
      </c>
    </row>
    <row r="41" spans="1:12" s="41" customFormat="1" ht="37.5" customHeight="1" x14ac:dyDescent="0.25">
      <c r="A41" s="17" t="s">
        <v>141</v>
      </c>
      <c r="B41" s="183"/>
      <c r="C41" s="165"/>
      <c r="D41" s="52" t="s">
        <v>115</v>
      </c>
      <c r="E41" s="7"/>
      <c r="F41" s="27"/>
      <c r="G41" s="27"/>
      <c r="H41" s="6">
        <f t="shared" si="0"/>
        <v>0</v>
      </c>
      <c r="I41" s="58" t="s">
        <v>385</v>
      </c>
      <c r="J41" s="27"/>
      <c r="K41" s="27"/>
      <c r="L41" s="6">
        <f t="shared" si="1"/>
        <v>0</v>
      </c>
    </row>
    <row r="42" spans="1:12" s="41" customFormat="1" ht="40.5" customHeight="1" x14ac:dyDescent="0.25">
      <c r="A42" s="17" t="s">
        <v>142</v>
      </c>
      <c r="B42" s="183"/>
      <c r="C42" s="165"/>
      <c r="D42" s="52" t="s">
        <v>118</v>
      </c>
      <c r="E42" s="8"/>
      <c r="F42" s="51"/>
      <c r="G42" s="51"/>
      <c r="H42" s="6">
        <f t="shared" si="0"/>
        <v>0</v>
      </c>
      <c r="I42" s="58" t="s">
        <v>385</v>
      </c>
      <c r="J42" s="51"/>
      <c r="K42" s="51"/>
      <c r="L42" s="6">
        <f t="shared" si="1"/>
        <v>0</v>
      </c>
    </row>
    <row r="43" spans="1:12" s="41" customFormat="1" ht="42.95" customHeight="1" x14ac:dyDescent="0.25">
      <c r="A43" s="17" t="s">
        <v>143</v>
      </c>
      <c r="B43" s="183"/>
      <c r="C43" s="165"/>
      <c r="D43" s="52" t="s">
        <v>99</v>
      </c>
      <c r="E43" s="7"/>
      <c r="F43" s="27"/>
      <c r="G43" s="27"/>
      <c r="H43" s="6">
        <f t="shared" ref="H43:H52" si="7">SUM(F43*G43)</f>
        <v>0</v>
      </c>
      <c r="I43" s="58" t="s">
        <v>385</v>
      </c>
      <c r="J43" s="27"/>
      <c r="K43" s="27"/>
      <c r="L43" s="6">
        <f t="shared" si="1"/>
        <v>0</v>
      </c>
    </row>
    <row r="44" spans="1:12" s="41" customFormat="1" ht="42.95" customHeight="1" x14ac:dyDescent="0.25">
      <c r="A44" s="17" t="s">
        <v>144</v>
      </c>
      <c r="B44" s="183"/>
      <c r="C44" s="165"/>
      <c r="D44" s="52" t="s">
        <v>100</v>
      </c>
      <c r="E44" s="7"/>
      <c r="F44" s="27"/>
      <c r="G44" s="27"/>
      <c r="H44" s="6">
        <f t="shared" si="7"/>
        <v>0</v>
      </c>
      <c r="I44" s="58" t="s">
        <v>385</v>
      </c>
      <c r="J44" s="27"/>
      <c r="K44" s="27"/>
      <c r="L44" s="6">
        <f t="shared" si="1"/>
        <v>0</v>
      </c>
    </row>
    <row r="45" spans="1:12" s="41" customFormat="1" ht="42.95" customHeight="1" x14ac:dyDescent="0.25">
      <c r="A45" s="17" t="s">
        <v>145</v>
      </c>
      <c r="B45" s="183"/>
      <c r="C45" s="165"/>
      <c r="D45" s="52" t="s">
        <v>106</v>
      </c>
      <c r="E45" s="7"/>
      <c r="F45" s="27"/>
      <c r="G45" s="27"/>
      <c r="H45" s="6">
        <f t="shared" ref="H45:H47" si="8">SUM(F45*G45)</f>
        <v>0</v>
      </c>
      <c r="I45" s="58" t="s">
        <v>385</v>
      </c>
      <c r="J45" s="27"/>
      <c r="K45" s="27"/>
      <c r="L45" s="6">
        <f t="shared" si="1"/>
        <v>0</v>
      </c>
    </row>
    <row r="46" spans="1:12" s="41" customFormat="1" ht="42.95" customHeight="1" x14ac:dyDescent="0.25">
      <c r="A46" s="17" t="s">
        <v>146</v>
      </c>
      <c r="B46" s="183"/>
      <c r="C46" s="165"/>
      <c r="D46" s="52" t="s">
        <v>125</v>
      </c>
      <c r="E46" s="7"/>
      <c r="F46" s="27"/>
      <c r="G46" s="27"/>
      <c r="H46" s="6">
        <f t="shared" si="8"/>
        <v>0</v>
      </c>
      <c r="I46" s="58" t="s">
        <v>385</v>
      </c>
      <c r="J46" s="27"/>
      <c r="K46" s="27"/>
      <c r="L46" s="6">
        <f t="shared" si="1"/>
        <v>0</v>
      </c>
    </row>
    <row r="47" spans="1:12" s="41" customFormat="1" ht="42.95" customHeight="1" x14ac:dyDescent="0.25">
      <c r="A47" s="17" t="s">
        <v>147</v>
      </c>
      <c r="B47" s="183"/>
      <c r="C47" s="165"/>
      <c r="D47" s="52" t="s">
        <v>101</v>
      </c>
      <c r="E47" s="7"/>
      <c r="F47" s="27"/>
      <c r="G47" s="27"/>
      <c r="H47" s="6">
        <f t="shared" si="8"/>
        <v>0</v>
      </c>
      <c r="I47" s="58" t="s">
        <v>385</v>
      </c>
      <c r="J47" s="27"/>
      <c r="K47" s="27"/>
      <c r="L47" s="6">
        <f t="shared" si="1"/>
        <v>0</v>
      </c>
    </row>
    <row r="48" spans="1:12" s="41" customFormat="1" ht="42.95" customHeight="1" x14ac:dyDescent="0.25">
      <c r="A48" s="17" t="s">
        <v>148</v>
      </c>
      <c r="B48" s="183"/>
      <c r="C48" s="165"/>
      <c r="D48" s="52" t="s">
        <v>102</v>
      </c>
      <c r="E48" s="7"/>
      <c r="F48" s="27"/>
      <c r="G48" s="27"/>
      <c r="H48" s="6">
        <f t="shared" si="7"/>
        <v>0</v>
      </c>
      <c r="I48" s="58" t="s">
        <v>385</v>
      </c>
      <c r="J48" s="27"/>
      <c r="K48" s="27"/>
      <c r="L48" s="6">
        <f t="shared" ref="L48:L56" si="9">SUM(J48*K48)</f>
        <v>0</v>
      </c>
    </row>
    <row r="49" spans="1:12" ht="24.75" customHeight="1" x14ac:dyDescent="0.2">
      <c r="A49" s="17"/>
      <c r="B49" s="183"/>
      <c r="C49" s="165"/>
      <c r="D49" s="54" t="s">
        <v>431</v>
      </c>
      <c r="E49" s="81"/>
      <c r="F49" s="82"/>
      <c r="G49" s="82"/>
      <c r="H49" s="83"/>
      <c r="I49" s="84"/>
      <c r="J49" s="82"/>
      <c r="K49" s="82"/>
      <c r="L49" s="85"/>
    </row>
    <row r="50" spans="1:12" ht="27.95" customHeight="1" x14ac:dyDescent="0.2">
      <c r="A50" s="17" t="s">
        <v>149</v>
      </c>
      <c r="B50" s="186"/>
      <c r="C50" s="188"/>
      <c r="D50" s="52" t="s">
        <v>103</v>
      </c>
      <c r="E50" s="9"/>
      <c r="F50" s="51"/>
      <c r="G50" s="51"/>
      <c r="H50" s="50">
        <f t="shared" si="7"/>
        <v>0</v>
      </c>
      <c r="I50" s="58" t="s">
        <v>385</v>
      </c>
      <c r="J50" s="51"/>
      <c r="K50" s="51"/>
      <c r="L50" s="6">
        <f t="shared" si="9"/>
        <v>0</v>
      </c>
    </row>
    <row r="51" spans="1:12" ht="27" customHeight="1" x14ac:dyDescent="0.2">
      <c r="A51" s="17"/>
      <c r="B51" s="192"/>
      <c r="C51" s="192"/>
      <c r="D51" s="77" t="s">
        <v>111</v>
      </c>
      <c r="E51" s="81"/>
      <c r="F51" s="82"/>
      <c r="G51" s="82"/>
      <c r="H51" s="83"/>
      <c r="I51" s="84"/>
      <c r="J51" s="82"/>
      <c r="K51" s="82"/>
      <c r="L51" s="85"/>
    </row>
    <row r="52" spans="1:12" ht="42.95" customHeight="1" x14ac:dyDescent="0.2">
      <c r="A52" s="17" t="s">
        <v>150</v>
      </c>
      <c r="B52" s="193"/>
      <c r="C52" s="193"/>
      <c r="D52" s="78" t="s">
        <v>443</v>
      </c>
      <c r="E52" s="7"/>
      <c r="F52" s="27"/>
      <c r="G52" s="27"/>
      <c r="H52" s="6">
        <f t="shared" si="7"/>
        <v>0</v>
      </c>
      <c r="I52" s="58" t="s">
        <v>385</v>
      </c>
      <c r="J52" s="27"/>
      <c r="K52" s="27"/>
      <c r="L52" s="6">
        <f t="shared" si="9"/>
        <v>0</v>
      </c>
    </row>
    <row r="53" spans="1:12" ht="42.95" customHeight="1" x14ac:dyDescent="0.2">
      <c r="A53" s="17" t="s">
        <v>151</v>
      </c>
      <c r="B53" s="193"/>
      <c r="C53" s="193"/>
      <c r="D53" s="78" t="s">
        <v>112</v>
      </c>
      <c r="E53" s="7"/>
      <c r="F53" s="27"/>
      <c r="G53" s="27"/>
      <c r="H53" s="6">
        <f t="shared" ref="H53:H56" si="10">SUM(F53*G53)</f>
        <v>0</v>
      </c>
      <c r="I53" s="58" t="s">
        <v>385</v>
      </c>
      <c r="J53" s="27"/>
      <c r="K53" s="27"/>
      <c r="L53" s="6">
        <f t="shared" si="9"/>
        <v>0</v>
      </c>
    </row>
    <row r="54" spans="1:12" ht="57" x14ac:dyDescent="0.2">
      <c r="A54" s="17" t="s">
        <v>152</v>
      </c>
      <c r="B54" s="193"/>
      <c r="C54" s="193"/>
      <c r="D54" s="78" t="s">
        <v>477</v>
      </c>
      <c r="E54" s="7"/>
      <c r="F54" s="27"/>
      <c r="G54" s="27"/>
      <c r="H54" s="6">
        <f t="shared" si="10"/>
        <v>0</v>
      </c>
      <c r="I54" s="58" t="s">
        <v>385</v>
      </c>
      <c r="J54" s="27"/>
      <c r="K54" s="27"/>
      <c r="L54" s="6">
        <f t="shared" si="9"/>
        <v>0</v>
      </c>
    </row>
    <row r="55" spans="1:12" ht="33.75" customHeight="1" x14ac:dyDescent="0.2">
      <c r="A55" s="17" t="s">
        <v>153</v>
      </c>
      <c r="B55" s="193"/>
      <c r="C55" s="193"/>
      <c r="D55" s="78" t="s">
        <v>464</v>
      </c>
      <c r="E55" s="7"/>
      <c r="F55" s="27"/>
      <c r="G55" s="27"/>
      <c r="H55" s="6">
        <f t="shared" si="10"/>
        <v>0</v>
      </c>
      <c r="I55" s="58" t="s">
        <v>385</v>
      </c>
      <c r="J55" s="27"/>
      <c r="K55" s="27"/>
      <c r="L55" s="6">
        <f t="shared" si="9"/>
        <v>0</v>
      </c>
    </row>
    <row r="56" spans="1:12" ht="36" customHeight="1" x14ac:dyDescent="0.2">
      <c r="A56" s="17" t="s">
        <v>154</v>
      </c>
      <c r="B56" s="193"/>
      <c r="C56" s="193"/>
      <c r="D56" s="78" t="s">
        <v>119</v>
      </c>
      <c r="E56" s="7"/>
      <c r="F56" s="27"/>
      <c r="G56" s="27"/>
      <c r="H56" s="6">
        <f t="shared" si="10"/>
        <v>0</v>
      </c>
      <c r="I56" s="58" t="s">
        <v>385</v>
      </c>
      <c r="J56" s="27"/>
      <c r="K56" s="27"/>
      <c r="L56" s="6">
        <f t="shared" si="9"/>
        <v>0</v>
      </c>
    </row>
    <row r="57" spans="1:12" ht="27.95" customHeight="1" x14ac:dyDescent="0.2">
      <c r="A57" s="17"/>
      <c r="B57" s="151"/>
      <c r="C57" s="151"/>
      <c r="D57" s="79" t="s">
        <v>117</v>
      </c>
      <c r="E57" s="81"/>
      <c r="F57" s="82"/>
      <c r="G57" s="82"/>
      <c r="H57" s="83"/>
      <c r="I57" s="84"/>
      <c r="J57" s="82"/>
      <c r="K57" s="82"/>
      <c r="L57" s="85"/>
    </row>
    <row r="58" spans="1:12" ht="42.95" customHeight="1" x14ac:dyDescent="0.2">
      <c r="A58" s="17" t="s">
        <v>155</v>
      </c>
      <c r="B58" s="151"/>
      <c r="C58" s="151"/>
      <c r="D58" s="80" t="s">
        <v>116</v>
      </c>
      <c r="E58" s="7"/>
      <c r="F58" s="27"/>
      <c r="G58" s="27"/>
      <c r="H58" s="6">
        <f t="shared" ref="H58:H61" si="11">SUM(F58*G58)</f>
        <v>0</v>
      </c>
      <c r="I58" s="58" t="s">
        <v>385</v>
      </c>
      <c r="J58" s="27"/>
      <c r="K58" s="27"/>
      <c r="L58" s="6">
        <f t="shared" ref="L58:L61" si="12">SUM(J58*K58)</f>
        <v>0</v>
      </c>
    </row>
    <row r="59" spans="1:12" ht="42.95" customHeight="1" x14ac:dyDescent="0.2">
      <c r="A59" s="17" t="s">
        <v>156</v>
      </c>
      <c r="B59" s="151"/>
      <c r="C59" s="151"/>
      <c r="D59" s="80" t="s">
        <v>126</v>
      </c>
      <c r="E59" s="7"/>
      <c r="F59" s="27"/>
      <c r="G59" s="27"/>
      <c r="H59" s="6">
        <f t="shared" si="11"/>
        <v>0</v>
      </c>
      <c r="I59" s="58" t="s">
        <v>385</v>
      </c>
      <c r="J59" s="27"/>
      <c r="K59" s="27"/>
      <c r="L59" s="6">
        <f t="shared" si="12"/>
        <v>0</v>
      </c>
    </row>
    <row r="60" spans="1:12" ht="42.95" customHeight="1" x14ac:dyDescent="0.2">
      <c r="A60" s="17" t="s">
        <v>157</v>
      </c>
      <c r="B60" s="151"/>
      <c r="C60" s="151"/>
      <c r="D60" s="80"/>
      <c r="E60" s="7"/>
      <c r="F60" s="27"/>
      <c r="G60" s="27"/>
      <c r="H60" s="6">
        <f t="shared" si="11"/>
        <v>0</v>
      </c>
      <c r="I60" s="58" t="s">
        <v>385</v>
      </c>
      <c r="J60" s="27"/>
      <c r="K60" s="27"/>
      <c r="L60" s="6">
        <f t="shared" si="12"/>
        <v>0</v>
      </c>
    </row>
    <row r="61" spans="1:12" ht="42.95" customHeight="1" x14ac:dyDescent="0.2">
      <c r="A61" s="17" t="s">
        <v>158</v>
      </c>
      <c r="B61" s="151"/>
      <c r="C61" s="151"/>
      <c r="D61" s="80"/>
      <c r="E61" s="7"/>
      <c r="F61" s="27"/>
      <c r="G61" s="27"/>
      <c r="H61" s="6">
        <f t="shared" si="11"/>
        <v>0</v>
      </c>
      <c r="I61" s="58" t="s">
        <v>385</v>
      </c>
      <c r="J61" s="27"/>
      <c r="K61" s="27"/>
      <c r="L61" s="6">
        <f t="shared" si="12"/>
        <v>0</v>
      </c>
    </row>
    <row r="62" spans="1:12" x14ac:dyDescent="0.2">
      <c r="A62" s="5"/>
      <c r="B62" s="2"/>
      <c r="C62" s="2"/>
      <c r="D62" s="47"/>
      <c r="E62" s="4"/>
      <c r="F62" s="2"/>
      <c r="G62" s="2"/>
      <c r="H62" s="2"/>
      <c r="I62" s="3"/>
      <c r="J62" s="2"/>
      <c r="K62" s="2"/>
      <c r="L62" s="2"/>
    </row>
    <row r="63" spans="1:12" ht="15" thickBot="1" x14ac:dyDescent="0.25">
      <c r="D63" s="47"/>
    </row>
    <row r="64" spans="1:12" ht="15" x14ac:dyDescent="0.25">
      <c r="A64" s="167" t="s">
        <v>6</v>
      </c>
      <c r="B64" s="168"/>
      <c r="C64" s="65"/>
      <c r="D64" s="66" t="s">
        <v>2</v>
      </c>
      <c r="E64" s="67"/>
      <c r="F64" s="152" t="s">
        <v>5</v>
      </c>
      <c r="G64" s="153"/>
      <c r="H64" s="153"/>
      <c r="I64" s="154"/>
    </row>
    <row r="65" spans="1:9" ht="28.5" x14ac:dyDescent="0.25">
      <c r="A65" s="148" t="s">
        <v>4</v>
      </c>
      <c r="B65" s="149"/>
      <c r="C65" s="68">
        <v>44160</v>
      </c>
      <c r="D65" s="69" t="s">
        <v>505</v>
      </c>
      <c r="E65" s="59" t="s">
        <v>509</v>
      </c>
      <c r="F65" s="155"/>
      <c r="G65" s="156"/>
      <c r="H65" s="156"/>
      <c r="I65" s="157"/>
    </row>
    <row r="66" spans="1:9" ht="18" thickBot="1" x14ac:dyDescent="0.3">
      <c r="A66" s="169" t="s">
        <v>3</v>
      </c>
      <c r="B66" s="170"/>
      <c r="C66" s="70"/>
      <c r="D66" s="71" t="s">
        <v>2</v>
      </c>
      <c r="E66" s="72"/>
      <c r="F66" s="158"/>
      <c r="G66" s="159"/>
      <c r="H66" s="159"/>
      <c r="I66" s="160"/>
    </row>
  </sheetData>
  <sheetProtection algorithmName="SHA-512" hashValue="s9K8+KBgIrlQ//vmVTxbYnks4RG/YSW7z49BgzG+uvulGOxgZLSWDOrbHMFANJ2BO5kZzwQpkkmpglqVDfa83A==" saltValue="QcfXorn46jCq5lVOH4wMcQ==" spinCount="100000" sheet="1" objects="1" scenarios="1" formatCells="0" insertRows="0" deleteRows="0" selectLockedCells="1"/>
  <mergeCells count="26">
    <mergeCell ref="A65:B65"/>
    <mergeCell ref="A66:B66"/>
    <mergeCell ref="F64:I66"/>
    <mergeCell ref="B51:B56"/>
    <mergeCell ref="C51:C56"/>
    <mergeCell ref="B57:B61"/>
    <mergeCell ref="C57:C61"/>
    <mergeCell ref="A64:B64"/>
    <mergeCell ref="B20:B50"/>
    <mergeCell ref="C20:C50"/>
    <mergeCell ref="A15:B15"/>
    <mergeCell ref="C15:D15"/>
    <mergeCell ref="F17:H17"/>
    <mergeCell ref="B19:D19"/>
    <mergeCell ref="A9:B9"/>
    <mergeCell ref="C9:D9"/>
    <mergeCell ref="A11:B11"/>
    <mergeCell ref="C11:D11"/>
    <mergeCell ref="A13:B13"/>
    <mergeCell ref="C13:D13"/>
    <mergeCell ref="A3:B3"/>
    <mergeCell ref="C3:D3"/>
    <mergeCell ref="A5:B5"/>
    <mergeCell ref="C5:D5"/>
    <mergeCell ref="A7:B7"/>
    <mergeCell ref="C7:D7"/>
  </mergeCells>
  <conditionalFormatting sqref="H20">
    <cfRule type="cellIs" dxfId="42" priority="5" operator="between">
      <formula>1</formula>
      <formula>6</formula>
    </cfRule>
    <cfRule type="cellIs" dxfId="41" priority="6" operator="between">
      <formula>16</formula>
      <formula>36</formula>
    </cfRule>
    <cfRule type="cellIs" dxfId="40" priority="7" operator="between">
      <formula>11</formula>
      <formula>15</formula>
    </cfRule>
    <cfRule type="cellIs" dxfId="39" priority="8" operator="between">
      <formula>7</formula>
      <formula>10</formula>
    </cfRule>
  </conditionalFormatting>
  <conditionalFormatting sqref="H22:H61">
    <cfRule type="cellIs" dxfId="38" priority="13" operator="between">
      <formula>1</formula>
      <formula>6</formula>
    </cfRule>
    <cfRule type="cellIs" dxfId="37" priority="14" operator="between">
      <formula>16</formula>
      <formula>36</formula>
    </cfRule>
    <cfRule type="cellIs" dxfId="36" priority="15" operator="between">
      <formula>11</formula>
      <formula>15</formula>
    </cfRule>
    <cfRule type="cellIs" dxfId="35" priority="16" operator="between">
      <formula>7</formula>
      <formula>10</formula>
    </cfRule>
  </conditionalFormatting>
  <conditionalFormatting sqref="L20">
    <cfRule type="cellIs" dxfId="34" priority="1" operator="between">
      <formula>1</formula>
      <formula>6</formula>
    </cfRule>
    <cfRule type="cellIs" dxfId="33" priority="2" operator="between">
      <formula>16</formula>
      <formula>36</formula>
    </cfRule>
    <cfRule type="cellIs" dxfId="32" priority="3" operator="between">
      <formula>11</formula>
      <formula>15</formula>
    </cfRule>
    <cfRule type="cellIs" dxfId="31" priority="4" operator="between">
      <formula>7</formula>
      <formula>10</formula>
    </cfRule>
  </conditionalFormatting>
  <conditionalFormatting sqref="L22:L61">
    <cfRule type="cellIs" dxfId="30" priority="9" operator="between">
      <formula>1</formula>
      <formula>6</formula>
    </cfRule>
    <cfRule type="cellIs" dxfId="29" priority="10" operator="between">
      <formula>16</formula>
      <formula>36</formula>
    </cfRule>
    <cfRule type="cellIs" dxfId="28" priority="11" operator="between">
      <formula>11</formula>
      <formula>15</formula>
    </cfRule>
    <cfRule type="cellIs" dxfId="27" priority="12" operator="between">
      <formula>7</formula>
      <formula>10</formula>
    </cfRule>
  </conditionalFormatting>
  <pageMargins left="0.75" right="0.75" top="1" bottom="1" header="0.5" footer="0.5"/>
  <pageSetup paperSize="9" orientation="portrait" horizontalDpi="4294967292" verticalDpi="4294967292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L63"/>
  <sheetViews>
    <sheetView zoomScale="80" zoomScaleNormal="80" workbookViewId="0">
      <selection activeCell="I22" sqref="I22"/>
    </sheetView>
  </sheetViews>
  <sheetFormatPr defaultColWidth="8.875" defaultRowHeight="14.25" x14ac:dyDescent="0.2"/>
  <cols>
    <col min="1" max="1" width="10.375" style="21" bestFit="1" customWidth="1"/>
    <col min="2" max="2" width="19.875" style="21" customWidth="1"/>
    <col min="3" max="3" width="21.125" style="21" customWidth="1"/>
    <col min="4" max="4" width="51.625" style="21" customWidth="1"/>
    <col min="5" max="5" width="30.625" style="21" customWidth="1"/>
    <col min="6" max="8" width="8.875" style="21"/>
    <col min="9" max="9" width="44.625" style="21" customWidth="1"/>
    <col min="10" max="16384" width="8.875" style="21"/>
  </cols>
  <sheetData>
    <row r="1" spans="1:12" ht="15.75" x14ac:dyDescent="0.25">
      <c r="A1" s="123"/>
    </row>
    <row r="3" spans="1:12" ht="15" x14ac:dyDescent="0.2">
      <c r="A3" s="171" t="s">
        <v>418</v>
      </c>
      <c r="B3" s="171"/>
      <c r="C3" s="172" t="s">
        <v>41</v>
      </c>
      <c r="D3" s="172"/>
      <c r="E3" s="10"/>
    </row>
    <row r="4" spans="1:12" x14ac:dyDescent="0.2">
      <c r="C4" s="1"/>
      <c r="D4" s="1"/>
      <c r="E4" s="1"/>
      <c r="I4" s="35"/>
      <c r="J4" s="35"/>
      <c r="K4" s="35"/>
      <c r="L4" s="35"/>
    </row>
    <row r="5" spans="1:12" ht="15" x14ac:dyDescent="0.2">
      <c r="A5" s="171" t="s">
        <v>419</v>
      </c>
      <c r="B5" s="171"/>
      <c r="C5" s="172" t="s">
        <v>440</v>
      </c>
      <c r="D5" s="172"/>
      <c r="E5" s="10"/>
      <c r="F5" s="1"/>
      <c r="G5" s="1"/>
      <c r="H5" s="1"/>
      <c r="I5" s="35"/>
      <c r="J5" s="35"/>
      <c r="K5" s="35"/>
      <c r="L5" s="35"/>
    </row>
    <row r="6" spans="1:12" ht="15" x14ac:dyDescent="0.2">
      <c r="A6" s="12"/>
      <c r="B6" s="12"/>
      <c r="C6" s="1"/>
      <c r="D6" s="1"/>
      <c r="E6" s="1"/>
      <c r="I6" s="35"/>
      <c r="J6" s="13"/>
      <c r="K6" s="13"/>
      <c r="L6" s="13"/>
    </row>
    <row r="7" spans="1:12" ht="15" x14ac:dyDescent="0.2">
      <c r="A7" s="171" t="s">
        <v>420</v>
      </c>
      <c r="B7" s="171"/>
      <c r="C7" s="172" t="s">
        <v>23</v>
      </c>
      <c r="D7" s="172"/>
      <c r="E7" s="10"/>
      <c r="I7" s="35"/>
      <c r="J7" s="35"/>
      <c r="K7" s="35"/>
      <c r="L7" s="35"/>
    </row>
    <row r="8" spans="1:12" ht="15" x14ac:dyDescent="0.2">
      <c r="A8" s="12"/>
      <c r="B8" s="12"/>
      <c r="C8" s="1"/>
      <c r="D8" s="1"/>
      <c r="E8" s="1"/>
      <c r="I8" s="35"/>
      <c r="J8" s="35"/>
      <c r="K8" s="35"/>
      <c r="L8" s="35"/>
    </row>
    <row r="9" spans="1:12" ht="15" x14ac:dyDescent="0.2">
      <c r="A9" s="173" t="s">
        <v>21</v>
      </c>
      <c r="B9" s="173"/>
      <c r="C9" s="174" t="s">
        <v>465</v>
      </c>
      <c r="D9" s="175"/>
      <c r="E9" s="36"/>
      <c r="F9" s="20"/>
      <c r="G9" s="20"/>
      <c r="H9" s="20"/>
      <c r="I9" s="35"/>
      <c r="J9" s="35"/>
      <c r="K9" s="35"/>
      <c r="L9" s="35"/>
    </row>
    <row r="10" spans="1:12" ht="15" x14ac:dyDescent="0.25">
      <c r="A10" s="11"/>
      <c r="B10" s="11"/>
      <c r="C10" s="1" t="s">
        <v>466</v>
      </c>
      <c r="D10" s="1"/>
      <c r="E10" s="1"/>
      <c r="I10" s="35"/>
      <c r="J10" s="35"/>
      <c r="K10" s="35"/>
      <c r="L10" s="35"/>
    </row>
    <row r="11" spans="1:12" ht="15.75" x14ac:dyDescent="0.25">
      <c r="A11" s="176" t="s">
        <v>421</v>
      </c>
      <c r="B11" s="176"/>
      <c r="C11" s="177"/>
      <c r="D11" s="177"/>
      <c r="E11" s="37"/>
      <c r="I11" s="35"/>
      <c r="J11" s="35"/>
      <c r="K11" s="35"/>
      <c r="L11" s="35"/>
    </row>
    <row r="12" spans="1:12" ht="15" x14ac:dyDescent="0.25">
      <c r="A12" s="11"/>
      <c r="B12" s="11"/>
      <c r="C12" s="1"/>
      <c r="D12" s="1"/>
      <c r="E12" s="1"/>
      <c r="I12" s="35"/>
      <c r="J12" s="35"/>
      <c r="K12" s="35"/>
      <c r="L12" s="35"/>
    </row>
    <row r="13" spans="1:12" ht="15" x14ac:dyDescent="0.25">
      <c r="A13" s="176" t="s">
        <v>20</v>
      </c>
      <c r="B13" s="176"/>
      <c r="C13" s="172" t="s">
        <v>24</v>
      </c>
      <c r="D13" s="172"/>
      <c r="E13" s="10"/>
      <c r="I13" s="35"/>
      <c r="J13" s="35"/>
      <c r="K13" s="35"/>
      <c r="L13" s="35"/>
    </row>
    <row r="14" spans="1:12" x14ac:dyDescent="0.2">
      <c r="A14" s="1"/>
      <c r="B14" s="1"/>
      <c r="I14" s="35"/>
      <c r="J14" s="35"/>
      <c r="K14" s="35"/>
      <c r="L14" s="35"/>
    </row>
    <row r="15" spans="1:12" ht="15" x14ac:dyDescent="0.25">
      <c r="A15" s="176" t="s">
        <v>422</v>
      </c>
      <c r="B15" s="176"/>
      <c r="C15" s="172" t="str">
        <f>'E1 Activity leadership'!C15:D15</f>
        <v>South Lake Leisure Centre</v>
      </c>
      <c r="D15" s="172"/>
    </row>
    <row r="16" spans="1:12" ht="15" x14ac:dyDescent="0.25">
      <c r="A16" s="1"/>
      <c r="B16" s="1"/>
      <c r="C16" s="38" t="s">
        <v>409</v>
      </c>
    </row>
    <row r="17" spans="1:12" x14ac:dyDescent="0.2">
      <c r="A17" s="1"/>
      <c r="B17" s="1"/>
      <c r="F17" s="144"/>
      <c r="G17" s="144"/>
      <c r="H17" s="144"/>
    </row>
    <row r="18" spans="1:12" s="41" customFormat="1" ht="30" x14ac:dyDescent="0.25">
      <c r="A18" s="39" t="s">
        <v>19</v>
      </c>
      <c r="B18" s="117" t="s">
        <v>424</v>
      </c>
      <c r="C18" s="118" t="s">
        <v>18</v>
      </c>
      <c r="D18" s="118" t="s">
        <v>17</v>
      </c>
      <c r="E18" s="118" t="s">
        <v>425</v>
      </c>
      <c r="F18" s="39" t="s">
        <v>15</v>
      </c>
      <c r="G18" s="39" t="s">
        <v>14</v>
      </c>
      <c r="H18" s="39" t="s">
        <v>13</v>
      </c>
      <c r="I18" s="118" t="s">
        <v>16</v>
      </c>
      <c r="J18" s="39" t="s">
        <v>15</v>
      </c>
      <c r="K18" s="39" t="s">
        <v>14</v>
      </c>
      <c r="L18" s="39" t="s">
        <v>13</v>
      </c>
    </row>
    <row r="19" spans="1:12" s="41" customFormat="1" ht="23.1" customHeight="1" x14ac:dyDescent="0.25">
      <c r="A19" s="42"/>
      <c r="B19" s="189" t="s">
        <v>445</v>
      </c>
      <c r="C19" s="190"/>
      <c r="D19" s="191"/>
      <c r="E19" s="43"/>
      <c r="F19" s="42"/>
      <c r="G19" s="42"/>
      <c r="H19" s="42"/>
      <c r="I19" s="43"/>
      <c r="J19" s="42"/>
      <c r="K19" s="42"/>
      <c r="L19" s="44"/>
    </row>
    <row r="20" spans="1:12" s="41" customFormat="1" ht="27.95" customHeight="1" x14ac:dyDescent="0.25">
      <c r="A20" s="45"/>
      <c r="B20" s="196" t="s">
        <v>470</v>
      </c>
      <c r="C20" s="197" t="s">
        <v>40</v>
      </c>
      <c r="D20" s="79" t="s">
        <v>12</v>
      </c>
      <c r="E20" s="81"/>
      <c r="F20" s="82"/>
      <c r="G20" s="82"/>
      <c r="H20" s="83"/>
      <c r="I20" s="84"/>
      <c r="J20" s="82"/>
      <c r="K20" s="82"/>
      <c r="L20" s="85"/>
    </row>
    <row r="21" spans="1:12" s="41" customFormat="1" ht="42.95" customHeight="1" x14ac:dyDescent="0.25">
      <c r="A21" s="17" t="s">
        <v>55</v>
      </c>
      <c r="B21" s="196"/>
      <c r="C21" s="197"/>
      <c r="D21" s="80" t="s">
        <v>42</v>
      </c>
      <c r="E21" s="7"/>
      <c r="F21" s="27">
        <v>0</v>
      </c>
      <c r="G21" s="27">
        <v>0</v>
      </c>
      <c r="H21" s="6">
        <f>SUM(F21*G21)</f>
        <v>0</v>
      </c>
      <c r="I21" s="58" t="s">
        <v>385</v>
      </c>
      <c r="J21" s="27"/>
      <c r="K21" s="27"/>
      <c r="L21" s="6">
        <f>SUM(J21*K21)</f>
        <v>0</v>
      </c>
    </row>
    <row r="22" spans="1:12" s="41" customFormat="1" ht="42.95" customHeight="1" x14ac:dyDescent="0.25">
      <c r="A22" s="17" t="s">
        <v>56</v>
      </c>
      <c r="B22" s="196"/>
      <c r="C22" s="197"/>
      <c r="D22" s="80" t="s">
        <v>38</v>
      </c>
      <c r="E22" s="7"/>
      <c r="F22" s="27"/>
      <c r="G22" s="27"/>
      <c r="H22" s="6">
        <f>SUM(F22*G22)</f>
        <v>0</v>
      </c>
      <c r="I22" s="58" t="s">
        <v>385</v>
      </c>
      <c r="J22" s="27"/>
      <c r="K22" s="27"/>
      <c r="L22" s="6">
        <f>SUM(J22*K22)</f>
        <v>0</v>
      </c>
    </row>
    <row r="23" spans="1:12" s="41" customFormat="1" ht="42.95" customHeight="1" x14ac:dyDescent="0.25">
      <c r="A23" s="17" t="s">
        <v>57</v>
      </c>
      <c r="B23" s="196"/>
      <c r="C23" s="197"/>
      <c r="D23" s="80" t="s">
        <v>28</v>
      </c>
      <c r="E23" s="7"/>
      <c r="F23" s="27"/>
      <c r="G23" s="27"/>
      <c r="H23" s="6">
        <f>SUM(F23*G23)</f>
        <v>0</v>
      </c>
      <c r="I23" s="58" t="s">
        <v>385</v>
      </c>
      <c r="J23" s="27"/>
      <c r="K23" s="27"/>
      <c r="L23" s="6">
        <f>SUM(J23*K23)</f>
        <v>0</v>
      </c>
    </row>
    <row r="24" spans="1:12" s="41" customFormat="1" ht="42.95" customHeight="1" x14ac:dyDescent="0.25">
      <c r="A24" s="17" t="s">
        <v>58</v>
      </c>
      <c r="B24" s="196"/>
      <c r="C24" s="197"/>
      <c r="D24" s="80" t="s">
        <v>11</v>
      </c>
      <c r="E24" s="7"/>
      <c r="F24" s="27"/>
      <c r="G24" s="27"/>
      <c r="H24" s="6">
        <f>SUM(F24*G24)</f>
        <v>0</v>
      </c>
      <c r="I24" s="58" t="s">
        <v>385</v>
      </c>
      <c r="J24" s="27"/>
      <c r="K24" s="27"/>
      <c r="L24" s="6">
        <f>SUM(J24*K24)</f>
        <v>0</v>
      </c>
    </row>
    <row r="25" spans="1:12" s="41" customFormat="1" ht="42.95" customHeight="1" x14ac:dyDescent="0.25">
      <c r="A25" s="17" t="s">
        <v>59</v>
      </c>
      <c r="B25" s="196"/>
      <c r="C25" s="197"/>
      <c r="D25" s="80" t="s">
        <v>10</v>
      </c>
      <c r="E25" s="7"/>
      <c r="F25" s="27"/>
      <c r="G25" s="27"/>
      <c r="H25" s="6">
        <f>SUM(F25*G25)</f>
        <v>0</v>
      </c>
      <c r="I25" s="58" t="s">
        <v>385</v>
      </c>
      <c r="J25" s="27"/>
      <c r="K25" s="27"/>
      <c r="L25" s="6">
        <f>SUM(J25*K25)</f>
        <v>0</v>
      </c>
    </row>
    <row r="26" spans="1:12" s="41" customFormat="1" ht="27.95" customHeight="1" x14ac:dyDescent="0.25">
      <c r="A26" s="17"/>
      <c r="B26" s="196"/>
      <c r="C26" s="197"/>
      <c r="D26" s="79" t="s">
        <v>9</v>
      </c>
      <c r="E26" s="81"/>
      <c r="F26" s="82"/>
      <c r="G26" s="82"/>
      <c r="H26" s="83"/>
      <c r="I26" s="84"/>
      <c r="J26" s="82"/>
      <c r="K26" s="82"/>
      <c r="L26" s="85"/>
    </row>
    <row r="27" spans="1:12" s="41" customFormat="1" ht="42.95" customHeight="1" x14ac:dyDescent="0.25">
      <c r="A27" s="17" t="s">
        <v>60</v>
      </c>
      <c r="B27" s="196"/>
      <c r="C27" s="197"/>
      <c r="D27" s="80" t="s">
        <v>43</v>
      </c>
      <c r="E27" s="7"/>
      <c r="F27" s="27"/>
      <c r="G27" s="27"/>
      <c r="H27" s="6">
        <f>SUM(F27*G27)</f>
        <v>0</v>
      </c>
      <c r="I27" s="58" t="s">
        <v>385</v>
      </c>
      <c r="J27" s="27"/>
      <c r="K27" s="27"/>
      <c r="L27" s="6">
        <f>SUM(J27*K27)</f>
        <v>0</v>
      </c>
    </row>
    <row r="28" spans="1:12" s="41" customFormat="1" ht="42.95" customHeight="1" x14ac:dyDescent="0.25">
      <c r="A28" s="17" t="s">
        <v>61</v>
      </c>
      <c r="B28" s="196"/>
      <c r="C28" s="197"/>
      <c r="D28" s="80" t="s">
        <v>8</v>
      </c>
      <c r="E28" s="7"/>
      <c r="F28" s="27"/>
      <c r="G28" s="27"/>
      <c r="H28" s="6">
        <f>SUM(F28*G28)</f>
        <v>0</v>
      </c>
      <c r="I28" s="58" t="s">
        <v>385</v>
      </c>
      <c r="J28" s="27"/>
      <c r="K28" s="27"/>
      <c r="L28" s="6">
        <f>SUM(J28*K28)</f>
        <v>0</v>
      </c>
    </row>
    <row r="29" spans="1:12" s="41" customFormat="1" ht="42.95" customHeight="1" x14ac:dyDescent="0.25">
      <c r="A29" s="17" t="s">
        <v>62</v>
      </c>
      <c r="B29" s="196"/>
      <c r="C29" s="197"/>
      <c r="D29" s="80" t="s">
        <v>33</v>
      </c>
      <c r="E29" s="7"/>
      <c r="F29" s="27"/>
      <c r="G29" s="27"/>
      <c r="H29" s="6">
        <f>SUM(F29*G29)</f>
        <v>0</v>
      </c>
      <c r="I29" s="58" t="s">
        <v>385</v>
      </c>
      <c r="J29" s="27"/>
      <c r="K29" s="27"/>
      <c r="L29" s="6">
        <f>SUM(J29*K29)</f>
        <v>0</v>
      </c>
    </row>
    <row r="30" spans="1:12" s="41" customFormat="1" ht="42.95" customHeight="1" x14ac:dyDescent="0.25">
      <c r="A30" s="17" t="s">
        <v>63</v>
      </c>
      <c r="B30" s="196"/>
      <c r="C30" s="197"/>
      <c r="D30" s="80" t="s">
        <v>467</v>
      </c>
      <c r="E30" s="7"/>
      <c r="F30" s="27"/>
      <c r="G30" s="27"/>
      <c r="H30" s="6">
        <f t="shared" ref="H30:H31" si="0">SUM(F30*G30)</f>
        <v>0</v>
      </c>
      <c r="I30" s="58" t="s">
        <v>385</v>
      </c>
      <c r="J30" s="27"/>
      <c r="K30" s="27"/>
      <c r="L30" s="6">
        <f t="shared" ref="L30:L31" si="1">SUM(J30*K30)</f>
        <v>0</v>
      </c>
    </row>
    <row r="31" spans="1:12" s="41" customFormat="1" ht="42.95" customHeight="1" x14ac:dyDescent="0.25">
      <c r="A31" s="17" t="s">
        <v>64</v>
      </c>
      <c r="B31" s="196"/>
      <c r="C31" s="197"/>
      <c r="D31" s="80" t="s">
        <v>37</v>
      </c>
      <c r="E31" s="7"/>
      <c r="F31" s="27"/>
      <c r="G31" s="27"/>
      <c r="H31" s="6">
        <f t="shared" si="0"/>
        <v>0</v>
      </c>
      <c r="I31" s="58" t="s">
        <v>385</v>
      </c>
      <c r="J31" s="27"/>
      <c r="K31" s="27"/>
      <c r="L31" s="6">
        <f t="shared" si="1"/>
        <v>0</v>
      </c>
    </row>
    <row r="32" spans="1:12" ht="42.95" customHeight="1" x14ac:dyDescent="0.2">
      <c r="A32" s="17" t="s">
        <v>65</v>
      </c>
      <c r="B32" s="196"/>
      <c r="C32" s="197"/>
      <c r="D32" s="80" t="s">
        <v>7</v>
      </c>
      <c r="E32" s="7"/>
      <c r="F32" s="27"/>
      <c r="G32" s="27"/>
      <c r="H32" s="6">
        <f>SUM(F32*G32)</f>
        <v>0</v>
      </c>
      <c r="I32" s="58" t="s">
        <v>385</v>
      </c>
      <c r="J32" s="27"/>
      <c r="K32" s="27"/>
      <c r="L32" s="6">
        <f>SUM(J32*K32)</f>
        <v>0</v>
      </c>
    </row>
    <row r="33" spans="1:12" ht="27.95" customHeight="1" x14ac:dyDescent="0.2">
      <c r="A33" s="17"/>
      <c r="B33" s="195" t="s">
        <v>446</v>
      </c>
      <c r="C33" s="195"/>
      <c r="D33" s="195"/>
      <c r="E33" s="81"/>
      <c r="F33" s="82"/>
      <c r="G33" s="82"/>
      <c r="H33" s="83"/>
      <c r="I33" s="84"/>
      <c r="J33" s="82"/>
      <c r="K33" s="82"/>
      <c r="L33" s="85">
        <f>SUM(J33*K33)</f>
        <v>0</v>
      </c>
    </row>
    <row r="34" spans="1:12" ht="42.95" customHeight="1" x14ac:dyDescent="0.2">
      <c r="A34" s="17" t="s">
        <v>66</v>
      </c>
      <c r="B34" s="151" t="s">
        <v>448</v>
      </c>
      <c r="C34" s="194" t="s">
        <v>53</v>
      </c>
      <c r="D34" s="78" t="s">
        <v>39</v>
      </c>
      <c r="E34" s="7"/>
      <c r="F34" s="27"/>
      <c r="G34" s="27"/>
      <c r="H34" s="6">
        <f>SUM(F34*G34)</f>
        <v>0</v>
      </c>
      <c r="I34" s="58" t="s">
        <v>385</v>
      </c>
      <c r="J34" s="27"/>
      <c r="K34" s="27"/>
      <c r="L34" s="6">
        <f>SUM(J34*K34)</f>
        <v>0</v>
      </c>
    </row>
    <row r="35" spans="1:12" ht="42.95" customHeight="1" x14ac:dyDescent="0.2">
      <c r="A35" s="17" t="s">
        <v>67</v>
      </c>
      <c r="B35" s="151"/>
      <c r="C35" s="165"/>
      <c r="D35" s="78" t="s">
        <v>32</v>
      </c>
      <c r="E35" s="7"/>
      <c r="F35" s="27"/>
      <c r="G35" s="27"/>
      <c r="H35" s="6">
        <f>SUM(F35*G35)</f>
        <v>0</v>
      </c>
      <c r="I35" s="58" t="s">
        <v>385</v>
      </c>
      <c r="J35" s="27"/>
      <c r="K35" s="27"/>
      <c r="L35" s="6">
        <f>SUM(J35*K35)</f>
        <v>0</v>
      </c>
    </row>
    <row r="36" spans="1:12" ht="42.95" customHeight="1" x14ac:dyDescent="0.2">
      <c r="A36" s="17" t="s">
        <v>68</v>
      </c>
      <c r="B36" s="151"/>
      <c r="C36" s="165"/>
      <c r="D36" s="78" t="s">
        <v>44</v>
      </c>
      <c r="E36" s="7"/>
      <c r="F36" s="27"/>
      <c r="G36" s="27"/>
      <c r="H36" s="6">
        <f t="shared" ref="H36:H38" si="2">SUM(F36*G36)</f>
        <v>0</v>
      </c>
      <c r="I36" s="58" t="s">
        <v>385</v>
      </c>
      <c r="J36" s="27"/>
      <c r="K36" s="27"/>
      <c r="L36" s="6">
        <f t="shared" ref="L36:L38" si="3">SUM(J36*K36)</f>
        <v>0</v>
      </c>
    </row>
    <row r="37" spans="1:12" ht="42.95" customHeight="1" x14ac:dyDescent="0.2">
      <c r="A37" s="17" t="s">
        <v>69</v>
      </c>
      <c r="B37" s="151"/>
      <c r="C37" s="165"/>
      <c r="D37" s="78" t="s">
        <v>45</v>
      </c>
      <c r="E37" s="7"/>
      <c r="F37" s="27"/>
      <c r="G37" s="27"/>
      <c r="H37" s="6">
        <f t="shared" si="2"/>
        <v>0</v>
      </c>
      <c r="I37" s="58" t="s">
        <v>385</v>
      </c>
      <c r="J37" s="27"/>
      <c r="K37" s="27"/>
      <c r="L37" s="6">
        <f t="shared" si="3"/>
        <v>0</v>
      </c>
    </row>
    <row r="38" spans="1:12" ht="42.95" customHeight="1" x14ac:dyDescent="0.2">
      <c r="A38" s="17" t="s">
        <v>70</v>
      </c>
      <c r="B38" s="151"/>
      <c r="C38" s="166"/>
      <c r="D38" s="78" t="s">
        <v>46</v>
      </c>
      <c r="E38" s="7"/>
      <c r="F38" s="27"/>
      <c r="G38" s="27"/>
      <c r="H38" s="6">
        <f t="shared" si="2"/>
        <v>0</v>
      </c>
      <c r="I38" s="58" t="s">
        <v>385</v>
      </c>
      <c r="J38" s="27"/>
      <c r="K38" s="27"/>
      <c r="L38" s="6">
        <f t="shared" si="3"/>
        <v>0</v>
      </c>
    </row>
    <row r="39" spans="1:12" ht="27.95" customHeight="1" x14ac:dyDescent="0.2">
      <c r="A39" s="17"/>
      <c r="B39" s="195" t="s">
        <v>447</v>
      </c>
      <c r="C39" s="195"/>
      <c r="D39" s="195"/>
      <c r="E39" s="81"/>
      <c r="F39" s="82"/>
      <c r="G39" s="82"/>
      <c r="H39" s="83"/>
      <c r="I39" s="84"/>
      <c r="J39" s="82"/>
      <c r="K39" s="82"/>
      <c r="L39" s="85"/>
    </row>
    <row r="40" spans="1:12" ht="42" customHeight="1" x14ac:dyDescent="0.2">
      <c r="A40" s="17" t="s">
        <v>71</v>
      </c>
      <c r="B40" s="151" t="s">
        <v>25</v>
      </c>
      <c r="C40" s="194" t="s">
        <v>52</v>
      </c>
      <c r="D40" s="80" t="s">
        <v>468</v>
      </c>
      <c r="E40" s="8"/>
      <c r="F40" s="27"/>
      <c r="G40" s="27"/>
      <c r="H40" s="6">
        <f t="shared" ref="H40" si="4">SUM(F40*G40)</f>
        <v>0</v>
      </c>
      <c r="I40" s="58" t="s">
        <v>385</v>
      </c>
      <c r="J40" s="27"/>
      <c r="K40" s="27"/>
      <c r="L40" s="6">
        <f t="shared" ref="L40" si="5">SUM(J40*K40)</f>
        <v>0</v>
      </c>
    </row>
    <row r="41" spans="1:12" ht="42.95" customHeight="1" x14ac:dyDescent="0.2">
      <c r="A41" s="17" t="s">
        <v>72</v>
      </c>
      <c r="B41" s="151"/>
      <c r="C41" s="165"/>
      <c r="D41" s="80" t="s">
        <v>54</v>
      </c>
      <c r="E41" s="7"/>
      <c r="F41" s="27"/>
      <c r="G41" s="27"/>
      <c r="H41" s="6">
        <f t="shared" ref="H41:H47" si="6">SUM(F41*G41)</f>
        <v>0</v>
      </c>
      <c r="I41" s="58" t="s">
        <v>385</v>
      </c>
      <c r="J41" s="27"/>
      <c r="K41" s="27"/>
      <c r="L41" s="6">
        <f t="shared" ref="L41:L47" si="7">SUM(J41*K41)</f>
        <v>0</v>
      </c>
    </row>
    <row r="42" spans="1:12" ht="42.95" customHeight="1" x14ac:dyDescent="0.2">
      <c r="A42" s="17" t="s">
        <v>73</v>
      </c>
      <c r="B42" s="151"/>
      <c r="C42" s="165"/>
      <c r="D42" s="80" t="s">
        <v>26</v>
      </c>
      <c r="E42" s="7"/>
      <c r="F42" s="27"/>
      <c r="G42" s="27"/>
      <c r="H42" s="6">
        <f t="shared" si="6"/>
        <v>0</v>
      </c>
      <c r="I42" s="58" t="s">
        <v>385</v>
      </c>
      <c r="J42" s="27"/>
      <c r="K42" s="27"/>
      <c r="L42" s="6">
        <f t="shared" si="7"/>
        <v>0</v>
      </c>
    </row>
    <row r="43" spans="1:12" ht="42.95" customHeight="1" x14ac:dyDescent="0.2">
      <c r="A43" s="17" t="s">
        <v>74</v>
      </c>
      <c r="B43" s="151"/>
      <c r="C43" s="165"/>
      <c r="D43" s="80" t="s">
        <v>47</v>
      </c>
      <c r="E43" s="7"/>
      <c r="F43" s="27"/>
      <c r="G43" s="27"/>
      <c r="H43" s="6">
        <f t="shared" si="6"/>
        <v>0</v>
      </c>
      <c r="I43" s="58" t="s">
        <v>385</v>
      </c>
      <c r="J43" s="27"/>
      <c r="K43" s="27"/>
      <c r="L43" s="6">
        <f t="shared" si="7"/>
        <v>0</v>
      </c>
    </row>
    <row r="44" spans="1:12" ht="42.95" customHeight="1" x14ac:dyDescent="0.2">
      <c r="A44" s="17" t="s">
        <v>75</v>
      </c>
      <c r="B44" s="151"/>
      <c r="C44" s="165"/>
      <c r="D44" s="80" t="s">
        <v>27</v>
      </c>
      <c r="E44" s="7"/>
      <c r="F44" s="27"/>
      <c r="G44" s="27"/>
      <c r="H44" s="6">
        <f t="shared" si="6"/>
        <v>0</v>
      </c>
      <c r="I44" s="58" t="s">
        <v>385</v>
      </c>
      <c r="J44" s="27"/>
      <c r="K44" s="27"/>
      <c r="L44" s="6">
        <f t="shared" si="7"/>
        <v>0</v>
      </c>
    </row>
    <row r="45" spans="1:12" ht="42.95" customHeight="1" x14ac:dyDescent="0.2">
      <c r="A45" s="17" t="s">
        <v>76</v>
      </c>
      <c r="B45" s="151"/>
      <c r="C45" s="165"/>
      <c r="D45" s="80" t="s">
        <v>29</v>
      </c>
      <c r="E45" s="7"/>
      <c r="F45" s="27"/>
      <c r="G45" s="27"/>
      <c r="H45" s="6">
        <f t="shared" si="6"/>
        <v>0</v>
      </c>
      <c r="I45" s="58" t="s">
        <v>385</v>
      </c>
      <c r="J45" s="27"/>
      <c r="K45" s="27"/>
      <c r="L45" s="6">
        <f t="shared" si="7"/>
        <v>0</v>
      </c>
    </row>
    <row r="46" spans="1:12" ht="42.95" customHeight="1" x14ac:dyDescent="0.2">
      <c r="A46" s="17" t="s">
        <v>77</v>
      </c>
      <c r="B46" s="151"/>
      <c r="C46" s="165"/>
      <c r="D46" s="80" t="s">
        <v>48</v>
      </c>
      <c r="E46" s="7"/>
      <c r="F46" s="27"/>
      <c r="G46" s="27"/>
      <c r="H46" s="6">
        <f t="shared" si="6"/>
        <v>0</v>
      </c>
      <c r="I46" s="58" t="s">
        <v>385</v>
      </c>
      <c r="J46" s="27"/>
      <c r="K46" s="27"/>
      <c r="L46" s="6">
        <f t="shared" si="7"/>
        <v>0</v>
      </c>
    </row>
    <row r="47" spans="1:12" ht="42.95" customHeight="1" x14ac:dyDescent="0.2">
      <c r="A47" s="17" t="s">
        <v>78</v>
      </c>
      <c r="B47" s="151"/>
      <c r="C47" s="165"/>
      <c r="D47" s="80" t="s">
        <v>30</v>
      </c>
      <c r="E47" s="7"/>
      <c r="F47" s="27"/>
      <c r="G47" s="27"/>
      <c r="H47" s="6">
        <f t="shared" si="6"/>
        <v>0</v>
      </c>
      <c r="I47" s="58" t="s">
        <v>385</v>
      </c>
      <c r="J47" s="27"/>
      <c r="K47" s="27"/>
      <c r="L47" s="6">
        <f t="shared" si="7"/>
        <v>0</v>
      </c>
    </row>
    <row r="48" spans="1:12" ht="42.95" customHeight="1" x14ac:dyDescent="0.2">
      <c r="A48" s="17" t="s">
        <v>79</v>
      </c>
      <c r="B48" s="151"/>
      <c r="C48" s="165"/>
      <c r="D48" s="80" t="s">
        <v>31</v>
      </c>
      <c r="E48" s="9"/>
      <c r="F48" s="27"/>
      <c r="G48" s="27"/>
      <c r="H48" s="6">
        <f t="shared" ref="H48:H51" si="8">SUM(F48*G48)</f>
        <v>0</v>
      </c>
      <c r="I48" s="58" t="s">
        <v>385</v>
      </c>
      <c r="J48" s="27"/>
      <c r="K48" s="27"/>
      <c r="L48" s="6">
        <f t="shared" ref="L48:L51" si="9">SUM(J48*K48)</f>
        <v>0</v>
      </c>
    </row>
    <row r="49" spans="1:12" ht="42.95" customHeight="1" x14ac:dyDescent="0.2">
      <c r="A49" s="17" t="s">
        <v>80</v>
      </c>
      <c r="B49" s="151"/>
      <c r="C49" s="165"/>
      <c r="D49" s="80" t="s">
        <v>49</v>
      </c>
      <c r="E49" s="9"/>
      <c r="F49" s="27"/>
      <c r="G49" s="27"/>
      <c r="H49" s="6">
        <f t="shared" si="8"/>
        <v>0</v>
      </c>
      <c r="I49" s="58" t="s">
        <v>385</v>
      </c>
      <c r="J49" s="27"/>
      <c r="K49" s="27"/>
      <c r="L49" s="6">
        <f t="shared" si="9"/>
        <v>0</v>
      </c>
    </row>
    <row r="50" spans="1:12" ht="42.95" customHeight="1" x14ac:dyDescent="0.2">
      <c r="A50" s="17" t="s">
        <v>81</v>
      </c>
      <c r="B50" s="151"/>
      <c r="C50" s="165"/>
      <c r="D50" s="80" t="s">
        <v>34</v>
      </c>
      <c r="E50" s="9"/>
      <c r="F50" s="27"/>
      <c r="G50" s="27"/>
      <c r="H50" s="6">
        <f t="shared" si="8"/>
        <v>0</v>
      </c>
      <c r="I50" s="58" t="s">
        <v>385</v>
      </c>
      <c r="J50" s="27"/>
      <c r="K50" s="27"/>
      <c r="L50" s="6">
        <f t="shared" si="9"/>
        <v>0</v>
      </c>
    </row>
    <row r="51" spans="1:12" ht="42.95" customHeight="1" x14ac:dyDescent="0.2">
      <c r="A51" s="17" t="s">
        <v>82</v>
      </c>
      <c r="B51" s="151"/>
      <c r="C51" s="165"/>
      <c r="D51" s="80" t="s">
        <v>50</v>
      </c>
      <c r="E51" s="9"/>
      <c r="F51" s="27"/>
      <c r="G51" s="27"/>
      <c r="H51" s="6">
        <f t="shared" si="8"/>
        <v>0</v>
      </c>
      <c r="I51" s="58" t="s">
        <v>385</v>
      </c>
      <c r="J51" s="27"/>
      <c r="K51" s="27"/>
      <c r="L51" s="6">
        <f t="shared" si="9"/>
        <v>0</v>
      </c>
    </row>
    <row r="52" spans="1:12" ht="27.95" customHeight="1" x14ac:dyDescent="0.2">
      <c r="A52" s="17"/>
      <c r="B52" s="151"/>
      <c r="C52" s="165"/>
      <c r="D52" s="79" t="s">
        <v>449</v>
      </c>
      <c r="E52" s="81"/>
      <c r="F52" s="82"/>
      <c r="G52" s="82"/>
      <c r="H52" s="83"/>
      <c r="I52" s="84"/>
      <c r="J52" s="82"/>
      <c r="K52" s="82"/>
      <c r="L52" s="85"/>
    </row>
    <row r="53" spans="1:12" ht="71.25" x14ac:dyDescent="0.2">
      <c r="A53" s="17" t="s">
        <v>83</v>
      </c>
      <c r="B53" s="151"/>
      <c r="C53" s="165"/>
      <c r="D53" s="80" t="s">
        <v>51</v>
      </c>
      <c r="E53" s="7"/>
      <c r="F53" s="27"/>
      <c r="G53" s="27"/>
      <c r="H53" s="6">
        <f t="shared" ref="H53:H58" si="10">SUM(F53*G53)</f>
        <v>0</v>
      </c>
      <c r="I53" s="58" t="s">
        <v>385</v>
      </c>
      <c r="J53" s="27"/>
      <c r="K53" s="27"/>
      <c r="L53" s="6">
        <f t="shared" ref="L53:L58" si="11">SUM(J53*K53)</f>
        <v>0</v>
      </c>
    </row>
    <row r="54" spans="1:12" ht="42.95" customHeight="1" x14ac:dyDescent="0.2">
      <c r="A54" s="17" t="s">
        <v>84</v>
      </c>
      <c r="B54" s="151"/>
      <c r="C54" s="165"/>
      <c r="D54" s="80" t="s">
        <v>36</v>
      </c>
      <c r="E54" s="7"/>
      <c r="F54" s="27"/>
      <c r="G54" s="27"/>
      <c r="H54" s="6">
        <f t="shared" si="10"/>
        <v>0</v>
      </c>
      <c r="I54" s="58" t="s">
        <v>385</v>
      </c>
      <c r="J54" s="27"/>
      <c r="K54" s="27"/>
      <c r="L54" s="6">
        <f t="shared" si="11"/>
        <v>0</v>
      </c>
    </row>
    <row r="55" spans="1:12" ht="42.95" customHeight="1" x14ac:dyDescent="0.2">
      <c r="A55" s="17" t="s">
        <v>85</v>
      </c>
      <c r="B55" s="151"/>
      <c r="C55" s="165"/>
      <c r="D55" s="80" t="s">
        <v>35</v>
      </c>
      <c r="E55" s="7"/>
      <c r="F55" s="27"/>
      <c r="G55" s="27"/>
      <c r="H55" s="6">
        <f t="shared" si="10"/>
        <v>0</v>
      </c>
      <c r="I55" s="58" t="s">
        <v>385</v>
      </c>
      <c r="J55" s="27"/>
      <c r="K55" s="27"/>
      <c r="L55" s="6">
        <f t="shared" si="11"/>
        <v>0</v>
      </c>
    </row>
    <row r="56" spans="1:12" ht="42.95" customHeight="1" x14ac:dyDescent="0.2">
      <c r="A56" s="17" t="s">
        <v>86</v>
      </c>
      <c r="B56" s="151"/>
      <c r="C56" s="165"/>
      <c r="D56" s="80" t="s">
        <v>469</v>
      </c>
      <c r="E56" s="7"/>
      <c r="F56" s="27"/>
      <c r="G56" s="27"/>
      <c r="H56" s="6">
        <f t="shared" si="10"/>
        <v>0</v>
      </c>
      <c r="I56" s="58" t="s">
        <v>385</v>
      </c>
      <c r="J56" s="27"/>
      <c r="K56" s="27"/>
      <c r="L56" s="6">
        <f t="shared" si="11"/>
        <v>0</v>
      </c>
    </row>
    <row r="57" spans="1:12" ht="42.95" customHeight="1" x14ac:dyDescent="0.2">
      <c r="A57" s="17" t="s">
        <v>87</v>
      </c>
      <c r="B57" s="151"/>
      <c r="C57" s="165"/>
      <c r="D57" s="80"/>
      <c r="E57" s="7"/>
      <c r="F57" s="27"/>
      <c r="G57" s="27"/>
      <c r="H57" s="6">
        <f t="shared" si="10"/>
        <v>0</v>
      </c>
      <c r="I57" s="58" t="s">
        <v>385</v>
      </c>
      <c r="J57" s="27"/>
      <c r="K57" s="27"/>
      <c r="L57" s="6">
        <f t="shared" si="11"/>
        <v>0</v>
      </c>
    </row>
    <row r="58" spans="1:12" ht="40.5" customHeight="1" x14ac:dyDescent="0.2">
      <c r="A58" s="17" t="s">
        <v>88</v>
      </c>
      <c r="B58" s="151"/>
      <c r="C58" s="166"/>
      <c r="D58" s="80"/>
      <c r="E58" s="8"/>
      <c r="F58" s="27"/>
      <c r="G58" s="27"/>
      <c r="H58" s="6">
        <f t="shared" si="10"/>
        <v>0</v>
      </c>
      <c r="I58" s="58" t="s">
        <v>385</v>
      </c>
      <c r="J58" s="27"/>
      <c r="K58" s="27"/>
      <c r="L58" s="6">
        <f t="shared" si="11"/>
        <v>0</v>
      </c>
    </row>
    <row r="59" spans="1:12" x14ac:dyDescent="0.2">
      <c r="A59" s="5"/>
      <c r="B59" s="2"/>
      <c r="C59" s="2"/>
      <c r="D59" s="47"/>
      <c r="E59" s="4"/>
      <c r="F59" s="2"/>
      <c r="G59" s="2"/>
      <c r="H59" s="2"/>
      <c r="I59" s="3"/>
      <c r="J59" s="2"/>
      <c r="K59" s="2"/>
      <c r="L59" s="2"/>
    </row>
    <row r="60" spans="1:12" ht="15" thickBot="1" x14ac:dyDescent="0.25">
      <c r="D60" s="47"/>
    </row>
    <row r="61" spans="1:12" ht="15" x14ac:dyDescent="0.25">
      <c r="A61" s="167" t="s">
        <v>6</v>
      </c>
      <c r="B61" s="168"/>
      <c r="C61" s="65"/>
      <c r="D61" s="66" t="s">
        <v>2</v>
      </c>
      <c r="E61" s="67"/>
      <c r="F61" s="152" t="s">
        <v>5</v>
      </c>
      <c r="G61" s="153"/>
      <c r="H61" s="153"/>
      <c r="I61" s="154"/>
    </row>
    <row r="62" spans="1:12" ht="28.5" x14ac:dyDescent="0.25">
      <c r="A62" s="148" t="s">
        <v>4</v>
      </c>
      <c r="B62" s="149"/>
      <c r="C62" s="68">
        <v>44160</v>
      </c>
      <c r="D62" s="69" t="s">
        <v>505</v>
      </c>
      <c r="E62" s="59" t="s">
        <v>510</v>
      </c>
      <c r="F62" s="155"/>
      <c r="G62" s="156"/>
      <c r="H62" s="156"/>
      <c r="I62" s="157"/>
    </row>
    <row r="63" spans="1:12" ht="18" thickBot="1" x14ac:dyDescent="0.3">
      <c r="A63" s="169" t="s">
        <v>3</v>
      </c>
      <c r="B63" s="170"/>
      <c r="C63" s="70"/>
      <c r="D63" s="71" t="s">
        <v>2</v>
      </c>
      <c r="E63" s="72"/>
      <c r="F63" s="158"/>
      <c r="G63" s="159"/>
      <c r="H63" s="159"/>
      <c r="I63" s="160"/>
    </row>
  </sheetData>
  <sheetProtection algorithmName="SHA-512" hashValue="gDywtyNw0wke5aoO7vmLCiPWpyukn20fWnB/rjpgmW5L/p/v3UMyXIOS9zTXfhJAh8eq9GIPi4g/jpjY5bNpAQ==" saltValue="9plJ291HMtJ8OwVvjbo4Rw==" spinCount="100000" sheet="1" objects="1" scenarios="1" formatCells="0" insertRows="0" deleteRows="0" selectLockedCells="1"/>
  <mergeCells count="28">
    <mergeCell ref="A3:B3"/>
    <mergeCell ref="C3:D3"/>
    <mergeCell ref="A5:B5"/>
    <mergeCell ref="C5:D5"/>
    <mergeCell ref="A7:B7"/>
    <mergeCell ref="C7:D7"/>
    <mergeCell ref="F17:H17"/>
    <mergeCell ref="B19:D19"/>
    <mergeCell ref="B20:B32"/>
    <mergeCell ref="C20:C32"/>
    <mergeCell ref="A9:B9"/>
    <mergeCell ref="C9:D9"/>
    <mergeCell ref="A11:B11"/>
    <mergeCell ref="C11:D11"/>
    <mergeCell ref="A13:B13"/>
    <mergeCell ref="C13:D13"/>
    <mergeCell ref="B33:D33"/>
    <mergeCell ref="B34:B38"/>
    <mergeCell ref="C34:C38"/>
    <mergeCell ref="B39:D39"/>
    <mergeCell ref="A15:B15"/>
    <mergeCell ref="C15:D15"/>
    <mergeCell ref="F61:I63"/>
    <mergeCell ref="A61:B61"/>
    <mergeCell ref="A62:B62"/>
    <mergeCell ref="A63:B63"/>
    <mergeCell ref="C40:C58"/>
    <mergeCell ref="B40:B58"/>
  </mergeCells>
  <conditionalFormatting sqref="H20:H58">
    <cfRule type="cellIs" dxfId="26" priority="5" operator="between">
      <formula>1</formula>
      <formula>6</formula>
    </cfRule>
    <cfRule type="cellIs" dxfId="25" priority="6" operator="between">
      <formula>16</formula>
      <formula>36</formula>
    </cfRule>
    <cfRule type="cellIs" dxfId="24" priority="7" operator="between">
      <formula>11</formula>
      <formula>15</formula>
    </cfRule>
    <cfRule type="cellIs" dxfId="23" priority="8" operator="between">
      <formula>7</formula>
      <formula>10</formula>
    </cfRule>
  </conditionalFormatting>
  <conditionalFormatting sqref="L20:L58">
    <cfRule type="cellIs" dxfId="22" priority="1" operator="between">
      <formula>1</formula>
      <formula>6</formula>
    </cfRule>
    <cfRule type="cellIs" dxfId="21" priority="2" operator="between">
      <formula>16</formula>
      <formula>36</formula>
    </cfRule>
    <cfRule type="cellIs" dxfId="20" priority="3" operator="between">
      <formula>11</formula>
      <formula>15</formula>
    </cfRule>
    <cfRule type="cellIs" dxfId="19" priority="4" operator="between">
      <formula>7</formula>
      <formula>10</formula>
    </cfRule>
  </conditionalFormatting>
  <pageMargins left="0.75" right="0.75" top="1" bottom="1" header="0.5" footer="0.5"/>
  <pageSetup paperSize="9" orientation="portrait" horizontalDpi="4294967292" verticalDpi="4294967292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3:L40"/>
  <sheetViews>
    <sheetView topLeftCell="A40" zoomScale="80" zoomScaleNormal="80" workbookViewId="0">
      <selection activeCell="C40" sqref="C40:D40"/>
    </sheetView>
  </sheetViews>
  <sheetFormatPr defaultColWidth="8.875" defaultRowHeight="14.25" x14ac:dyDescent="0.2"/>
  <cols>
    <col min="1" max="1" width="10.375" style="21" bestFit="1" customWidth="1"/>
    <col min="2" max="2" width="19.875" style="21" customWidth="1"/>
    <col min="3" max="3" width="21.125" style="21" customWidth="1"/>
    <col min="4" max="4" width="51.625" style="21" customWidth="1"/>
    <col min="5" max="5" width="30.625" style="21" customWidth="1"/>
    <col min="6" max="8" width="8.875" style="21"/>
    <col min="9" max="9" width="44.625" style="21" customWidth="1"/>
    <col min="10" max="16384" width="8.875" style="21"/>
  </cols>
  <sheetData>
    <row r="3" spans="1:12" ht="15" x14ac:dyDescent="0.2">
      <c r="A3" s="198" t="s">
        <v>418</v>
      </c>
      <c r="B3" s="198"/>
      <c r="C3" s="199" t="s">
        <v>377</v>
      </c>
      <c r="D3" s="199"/>
      <c r="E3" s="10"/>
    </row>
    <row r="4" spans="1:12" x14ac:dyDescent="0.2">
      <c r="C4" s="1"/>
      <c r="D4" s="1"/>
      <c r="E4" s="1"/>
      <c r="I4" s="35"/>
      <c r="J4" s="35"/>
      <c r="K4" s="35"/>
      <c r="L4" s="35"/>
    </row>
    <row r="5" spans="1:12" ht="15" x14ac:dyDescent="0.2">
      <c r="A5" s="198" t="s">
        <v>419</v>
      </c>
      <c r="B5" s="198"/>
      <c r="C5" s="199" t="s">
        <v>440</v>
      </c>
      <c r="D5" s="199"/>
      <c r="E5" s="10"/>
      <c r="F5" s="1"/>
      <c r="G5" s="1"/>
      <c r="H5" s="1"/>
      <c r="I5" s="35"/>
      <c r="J5" s="35"/>
      <c r="K5" s="35"/>
      <c r="L5" s="35"/>
    </row>
    <row r="6" spans="1:12" ht="15" x14ac:dyDescent="0.2">
      <c r="A6" s="12"/>
      <c r="B6" s="12"/>
      <c r="C6" s="1"/>
      <c r="D6" s="1"/>
      <c r="E6" s="1"/>
      <c r="I6" s="35"/>
      <c r="J6" s="13"/>
      <c r="K6" s="13"/>
      <c r="L6" s="13"/>
    </row>
    <row r="7" spans="1:12" ht="15" x14ac:dyDescent="0.2">
      <c r="A7" s="198" t="s">
        <v>420</v>
      </c>
      <c r="B7" s="198"/>
      <c r="C7" s="199" t="s">
        <v>416</v>
      </c>
      <c r="D7" s="199"/>
      <c r="E7" s="10"/>
      <c r="I7" s="35"/>
      <c r="J7" s="35"/>
      <c r="K7" s="35"/>
      <c r="L7" s="35"/>
    </row>
    <row r="8" spans="1:12" ht="15" x14ac:dyDescent="0.2">
      <c r="A8" s="12"/>
      <c r="B8" s="12"/>
      <c r="C8" s="1"/>
      <c r="D8" s="1"/>
      <c r="E8" s="1"/>
      <c r="I8" s="35"/>
      <c r="J8" s="35"/>
      <c r="K8" s="35"/>
      <c r="L8" s="35"/>
    </row>
    <row r="9" spans="1:12" ht="15" x14ac:dyDescent="0.2">
      <c r="A9" s="200" t="s">
        <v>21</v>
      </c>
      <c r="B9" s="200"/>
      <c r="C9" s="201"/>
      <c r="D9" s="202"/>
      <c r="E9" s="36"/>
      <c r="F9" s="20"/>
      <c r="G9" s="20"/>
      <c r="H9" s="20"/>
      <c r="I9" s="35"/>
      <c r="J9" s="35"/>
      <c r="K9" s="35"/>
      <c r="L9" s="35"/>
    </row>
    <row r="10" spans="1:12" ht="15" x14ac:dyDescent="0.25">
      <c r="A10" s="11"/>
      <c r="B10" s="11"/>
      <c r="C10" s="1"/>
      <c r="D10" s="1"/>
      <c r="E10" s="1"/>
      <c r="I10" s="35"/>
      <c r="J10" s="35"/>
      <c r="K10" s="35"/>
      <c r="L10" s="35"/>
    </row>
    <row r="11" spans="1:12" ht="15.75" x14ac:dyDescent="0.25">
      <c r="A11" s="203" t="s">
        <v>421</v>
      </c>
      <c r="B11" s="203"/>
      <c r="C11" s="177"/>
      <c r="D11" s="177"/>
      <c r="E11" s="37"/>
      <c r="I11" s="35"/>
      <c r="J11" s="35"/>
      <c r="K11" s="35"/>
      <c r="L11" s="35"/>
    </row>
    <row r="12" spans="1:12" ht="15" x14ac:dyDescent="0.25">
      <c r="A12" s="11"/>
      <c r="B12" s="11"/>
      <c r="C12" s="1"/>
      <c r="D12" s="1"/>
      <c r="E12" s="1"/>
      <c r="I12" s="35"/>
      <c r="J12" s="35"/>
      <c r="K12" s="35"/>
      <c r="L12" s="35"/>
    </row>
    <row r="13" spans="1:12" ht="15" x14ac:dyDescent="0.25">
      <c r="A13" s="203" t="s">
        <v>20</v>
      </c>
      <c r="B13" s="203"/>
      <c r="C13" s="199" t="s">
        <v>450</v>
      </c>
      <c r="D13" s="199"/>
      <c r="E13" s="10"/>
      <c r="I13" s="35"/>
      <c r="J13" s="35"/>
      <c r="K13" s="35"/>
      <c r="L13" s="35"/>
    </row>
    <row r="14" spans="1:12" x14ac:dyDescent="0.2">
      <c r="A14" s="1"/>
      <c r="B14" s="1"/>
      <c r="I14" s="35"/>
      <c r="J14" s="35"/>
      <c r="K14" s="35"/>
      <c r="L14" s="35"/>
    </row>
    <row r="15" spans="1:12" ht="15" x14ac:dyDescent="0.25">
      <c r="A15" s="204" t="s">
        <v>422</v>
      </c>
      <c r="B15" s="205"/>
      <c r="C15" s="206" t="str">
        <f>'E1 Activity leadership'!C15:D15</f>
        <v>South Lake Leisure Centre</v>
      </c>
      <c r="D15" s="207"/>
      <c r="F15" s="144"/>
      <c r="G15" s="144"/>
      <c r="H15" s="144"/>
    </row>
    <row r="16" spans="1:12" x14ac:dyDescent="0.2">
      <c r="A16" s="1"/>
      <c r="B16" s="1"/>
    </row>
    <row r="17" spans="1:12" s="41" customFormat="1" ht="30" x14ac:dyDescent="0.25">
      <c r="A17" s="86" t="s">
        <v>19</v>
      </c>
      <c r="B17" s="119" t="s">
        <v>424</v>
      </c>
      <c r="C17" s="120" t="s">
        <v>18</v>
      </c>
      <c r="D17" s="120" t="s">
        <v>17</v>
      </c>
      <c r="E17" s="87" t="s">
        <v>425</v>
      </c>
      <c r="F17" s="86" t="s">
        <v>15</v>
      </c>
      <c r="G17" s="86" t="s">
        <v>14</v>
      </c>
      <c r="H17" s="86" t="s">
        <v>13</v>
      </c>
      <c r="I17" s="120" t="s">
        <v>16</v>
      </c>
      <c r="J17" s="86" t="s">
        <v>15</v>
      </c>
      <c r="K17" s="86" t="s">
        <v>14</v>
      </c>
      <c r="L17" s="86" t="s">
        <v>13</v>
      </c>
    </row>
    <row r="18" spans="1:12" s="41" customFormat="1" ht="42.95" customHeight="1" x14ac:dyDescent="0.25">
      <c r="A18" s="34" t="s">
        <v>390</v>
      </c>
      <c r="B18" s="196" t="s">
        <v>527</v>
      </c>
      <c r="C18" s="196" t="s">
        <v>471</v>
      </c>
      <c r="D18" s="121" t="s">
        <v>472</v>
      </c>
      <c r="E18" s="22" t="s">
        <v>528</v>
      </c>
      <c r="F18" s="23">
        <v>1</v>
      </c>
      <c r="G18" s="23">
        <v>2</v>
      </c>
      <c r="H18" s="24">
        <f t="shared" ref="H18:H34" si="0">SUM(F18*G18)</f>
        <v>2</v>
      </c>
      <c r="I18" s="58" t="s">
        <v>385</v>
      </c>
      <c r="J18" s="23"/>
      <c r="K18" s="23"/>
      <c r="L18" s="24">
        <f t="shared" ref="L18:L34" si="1">SUM(J18*K18)</f>
        <v>0</v>
      </c>
    </row>
    <row r="19" spans="1:12" s="41" customFormat="1" ht="42.95" customHeight="1" x14ac:dyDescent="0.25">
      <c r="A19" s="34" t="s">
        <v>391</v>
      </c>
      <c r="B19" s="196"/>
      <c r="C19" s="196"/>
      <c r="D19" s="121" t="s">
        <v>375</v>
      </c>
      <c r="E19" s="22" t="s">
        <v>529</v>
      </c>
      <c r="F19" s="23">
        <v>2</v>
      </c>
      <c r="G19" s="23">
        <v>2</v>
      </c>
      <c r="H19" s="24">
        <f t="shared" si="0"/>
        <v>4</v>
      </c>
      <c r="I19" s="58" t="s">
        <v>385</v>
      </c>
      <c r="J19" s="23"/>
      <c r="K19" s="23"/>
      <c r="L19" s="24">
        <f t="shared" si="1"/>
        <v>0</v>
      </c>
    </row>
    <row r="20" spans="1:12" s="41" customFormat="1" ht="42.95" customHeight="1" x14ac:dyDescent="0.25">
      <c r="A20" s="34" t="s">
        <v>392</v>
      </c>
      <c r="B20" s="196"/>
      <c r="C20" s="196"/>
      <c r="D20" s="121" t="s">
        <v>374</v>
      </c>
      <c r="E20" s="22" t="s">
        <v>530</v>
      </c>
      <c r="F20" s="23">
        <v>2</v>
      </c>
      <c r="G20" s="23">
        <v>2</v>
      </c>
      <c r="H20" s="24">
        <f t="shared" si="0"/>
        <v>4</v>
      </c>
      <c r="I20" s="58" t="s">
        <v>385</v>
      </c>
      <c r="J20" s="23"/>
      <c r="K20" s="23"/>
      <c r="L20" s="24">
        <f t="shared" si="1"/>
        <v>0</v>
      </c>
    </row>
    <row r="21" spans="1:12" s="41" customFormat="1" ht="42.95" customHeight="1" x14ac:dyDescent="0.25">
      <c r="A21" s="34" t="s">
        <v>393</v>
      </c>
      <c r="B21" s="196"/>
      <c r="C21" s="196"/>
      <c r="D21" s="121" t="s">
        <v>531</v>
      </c>
      <c r="E21" s="22" t="s">
        <v>532</v>
      </c>
      <c r="F21" s="23">
        <v>2</v>
      </c>
      <c r="G21" s="23">
        <v>2</v>
      </c>
      <c r="H21" s="24">
        <f t="shared" si="0"/>
        <v>4</v>
      </c>
      <c r="I21" s="58" t="s">
        <v>385</v>
      </c>
      <c r="J21" s="23"/>
      <c r="K21" s="23"/>
      <c r="L21" s="24">
        <f t="shared" si="1"/>
        <v>0</v>
      </c>
    </row>
    <row r="22" spans="1:12" s="41" customFormat="1" ht="42.95" customHeight="1" x14ac:dyDescent="0.25">
      <c r="A22" s="34" t="s">
        <v>394</v>
      </c>
      <c r="B22" s="196"/>
      <c r="C22" s="196"/>
      <c r="D22" s="121" t="s">
        <v>373</v>
      </c>
      <c r="E22" s="139" t="s">
        <v>534</v>
      </c>
      <c r="F22" s="34" t="s">
        <v>533</v>
      </c>
      <c r="G22" s="34" t="s">
        <v>533</v>
      </c>
      <c r="H22" s="24">
        <f t="shared" si="0"/>
        <v>4</v>
      </c>
      <c r="I22" s="58" t="s">
        <v>385</v>
      </c>
      <c r="J22" s="33"/>
      <c r="K22" s="33"/>
      <c r="L22" s="24">
        <f t="shared" si="1"/>
        <v>0</v>
      </c>
    </row>
    <row r="23" spans="1:12" s="41" customFormat="1" ht="42.95" customHeight="1" x14ac:dyDescent="0.25">
      <c r="A23" s="34" t="s">
        <v>395</v>
      </c>
      <c r="B23" s="196"/>
      <c r="C23" s="196"/>
      <c r="D23" s="121" t="s">
        <v>372</v>
      </c>
      <c r="E23" s="139" t="s">
        <v>535</v>
      </c>
      <c r="F23" s="34" t="s">
        <v>533</v>
      </c>
      <c r="G23" s="34" t="s">
        <v>536</v>
      </c>
      <c r="H23" s="24">
        <f t="shared" si="0"/>
        <v>6</v>
      </c>
      <c r="I23" s="58" t="s">
        <v>385</v>
      </c>
      <c r="J23" s="33"/>
      <c r="K23" s="33"/>
      <c r="L23" s="24">
        <f t="shared" si="1"/>
        <v>0</v>
      </c>
    </row>
    <row r="24" spans="1:12" s="41" customFormat="1" ht="42.95" customHeight="1" x14ac:dyDescent="0.25">
      <c r="A24" s="34" t="s">
        <v>396</v>
      </c>
      <c r="B24" s="196"/>
      <c r="C24" s="196"/>
      <c r="D24" s="121" t="s">
        <v>371</v>
      </c>
      <c r="E24" s="139" t="s">
        <v>537</v>
      </c>
      <c r="F24" s="34" t="s">
        <v>533</v>
      </c>
      <c r="G24" s="34" t="s">
        <v>536</v>
      </c>
      <c r="H24" s="24">
        <f t="shared" si="0"/>
        <v>6</v>
      </c>
      <c r="I24" s="58" t="s">
        <v>385</v>
      </c>
      <c r="J24" s="33"/>
      <c r="K24" s="33"/>
      <c r="L24" s="24">
        <f t="shared" si="1"/>
        <v>0</v>
      </c>
    </row>
    <row r="25" spans="1:12" s="41" customFormat="1" ht="42.95" customHeight="1" x14ac:dyDescent="0.25">
      <c r="A25" s="34" t="s">
        <v>397</v>
      </c>
      <c r="B25" s="196"/>
      <c r="C25" s="196"/>
      <c r="D25" s="121" t="s">
        <v>370</v>
      </c>
      <c r="E25" s="139" t="s">
        <v>538</v>
      </c>
      <c r="F25" s="34" t="s">
        <v>533</v>
      </c>
      <c r="G25" s="34" t="s">
        <v>536</v>
      </c>
      <c r="H25" s="24">
        <f t="shared" si="0"/>
        <v>6</v>
      </c>
      <c r="I25" s="58" t="s">
        <v>385</v>
      </c>
      <c r="J25" s="33"/>
      <c r="K25" s="33"/>
      <c r="L25" s="24">
        <f t="shared" si="1"/>
        <v>0</v>
      </c>
    </row>
    <row r="26" spans="1:12" s="41" customFormat="1" ht="42.95" customHeight="1" x14ac:dyDescent="0.25">
      <c r="A26" s="34" t="s">
        <v>398</v>
      </c>
      <c r="B26" s="196"/>
      <c r="C26" s="196"/>
      <c r="D26" s="121" t="s">
        <v>369</v>
      </c>
      <c r="E26" s="139" t="s">
        <v>539</v>
      </c>
      <c r="F26" s="34" t="s">
        <v>533</v>
      </c>
      <c r="G26" s="34" t="s">
        <v>533</v>
      </c>
      <c r="H26" s="24">
        <f t="shared" si="0"/>
        <v>4</v>
      </c>
      <c r="I26" s="58" t="s">
        <v>385</v>
      </c>
      <c r="J26" s="33"/>
      <c r="K26" s="33"/>
      <c r="L26" s="24">
        <f t="shared" si="1"/>
        <v>0</v>
      </c>
    </row>
    <row r="27" spans="1:12" s="41" customFormat="1" ht="42.95" customHeight="1" x14ac:dyDescent="0.25">
      <c r="A27" s="34" t="s">
        <v>399</v>
      </c>
      <c r="B27" s="196"/>
      <c r="C27" s="196"/>
      <c r="D27" s="121" t="s">
        <v>368</v>
      </c>
      <c r="E27" s="139" t="s">
        <v>540</v>
      </c>
      <c r="F27" s="34" t="s">
        <v>533</v>
      </c>
      <c r="G27" s="34" t="s">
        <v>536</v>
      </c>
      <c r="H27" s="24">
        <f t="shared" si="0"/>
        <v>6</v>
      </c>
      <c r="I27" s="58" t="s">
        <v>385</v>
      </c>
      <c r="J27" s="33"/>
      <c r="K27" s="33"/>
      <c r="L27" s="24">
        <f t="shared" si="1"/>
        <v>0</v>
      </c>
    </row>
    <row r="28" spans="1:12" s="41" customFormat="1" ht="42.95" customHeight="1" x14ac:dyDescent="0.25">
      <c r="A28" s="34" t="s">
        <v>400</v>
      </c>
      <c r="B28" s="196"/>
      <c r="C28" s="196"/>
      <c r="D28" s="121" t="s">
        <v>541</v>
      </c>
      <c r="E28" s="139" t="s">
        <v>542</v>
      </c>
      <c r="F28" s="34" t="s">
        <v>533</v>
      </c>
      <c r="G28" s="34" t="s">
        <v>536</v>
      </c>
      <c r="H28" s="24">
        <f t="shared" si="0"/>
        <v>6</v>
      </c>
      <c r="I28" s="58" t="s">
        <v>385</v>
      </c>
      <c r="J28" s="33"/>
      <c r="K28" s="33"/>
      <c r="L28" s="24">
        <f t="shared" si="1"/>
        <v>0</v>
      </c>
    </row>
    <row r="29" spans="1:12" s="41" customFormat="1" ht="42.95" customHeight="1" x14ac:dyDescent="0.25">
      <c r="A29" s="34" t="s">
        <v>401</v>
      </c>
      <c r="B29" s="196"/>
      <c r="C29" s="196"/>
      <c r="D29" s="121" t="s">
        <v>543</v>
      </c>
      <c r="E29" s="139" t="s">
        <v>544</v>
      </c>
      <c r="F29" s="34" t="s">
        <v>545</v>
      </c>
      <c r="G29" s="34" t="s">
        <v>533</v>
      </c>
      <c r="H29" s="24">
        <f t="shared" si="0"/>
        <v>2</v>
      </c>
      <c r="I29" s="58" t="s">
        <v>385</v>
      </c>
      <c r="J29" s="33"/>
      <c r="K29" s="33"/>
      <c r="L29" s="24">
        <f t="shared" si="1"/>
        <v>0</v>
      </c>
    </row>
    <row r="30" spans="1:12" s="41" customFormat="1" ht="42.95" customHeight="1" x14ac:dyDescent="0.25">
      <c r="A30" s="34" t="s">
        <v>402</v>
      </c>
      <c r="B30" s="196"/>
      <c r="C30" s="196"/>
      <c r="D30" s="121" t="s">
        <v>473</v>
      </c>
      <c r="E30" s="139" t="s">
        <v>546</v>
      </c>
      <c r="F30" s="34" t="s">
        <v>533</v>
      </c>
      <c r="G30" s="34" t="s">
        <v>533</v>
      </c>
      <c r="H30" s="24">
        <f t="shared" si="0"/>
        <v>4</v>
      </c>
      <c r="I30" s="58" t="s">
        <v>385</v>
      </c>
      <c r="J30" s="33"/>
      <c r="K30" s="33"/>
      <c r="L30" s="24">
        <f t="shared" si="1"/>
        <v>0</v>
      </c>
    </row>
    <row r="31" spans="1:12" s="41" customFormat="1" ht="42.95" customHeight="1" x14ac:dyDescent="0.25">
      <c r="A31" s="34" t="s">
        <v>403</v>
      </c>
      <c r="B31" s="196"/>
      <c r="C31" s="196"/>
      <c r="D31" s="121" t="s">
        <v>367</v>
      </c>
      <c r="E31" s="139" t="s">
        <v>547</v>
      </c>
      <c r="F31" s="34" t="s">
        <v>533</v>
      </c>
      <c r="G31" s="34" t="s">
        <v>533</v>
      </c>
      <c r="H31" s="24">
        <f t="shared" si="0"/>
        <v>4</v>
      </c>
      <c r="I31" s="58" t="s">
        <v>385</v>
      </c>
      <c r="J31" s="33"/>
      <c r="K31" s="33"/>
      <c r="L31" s="24">
        <f t="shared" si="1"/>
        <v>0</v>
      </c>
    </row>
    <row r="32" spans="1:12" s="41" customFormat="1" ht="42.95" customHeight="1" x14ac:dyDescent="0.25">
      <c r="A32" s="34" t="s">
        <v>404</v>
      </c>
      <c r="B32" s="196"/>
      <c r="C32" s="196"/>
      <c r="D32" s="121" t="s">
        <v>366</v>
      </c>
      <c r="E32" s="139" t="s">
        <v>548</v>
      </c>
      <c r="F32" s="34" t="s">
        <v>533</v>
      </c>
      <c r="G32" s="34" t="s">
        <v>533</v>
      </c>
      <c r="H32" s="24">
        <f t="shared" si="0"/>
        <v>4</v>
      </c>
      <c r="I32" s="58" t="s">
        <v>385</v>
      </c>
      <c r="J32" s="33"/>
      <c r="K32" s="33"/>
      <c r="L32" s="24">
        <f t="shared" si="1"/>
        <v>0</v>
      </c>
    </row>
    <row r="33" spans="1:12" s="41" customFormat="1" ht="42.95" customHeight="1" x14ac:dyDescent="0.25">
      <c r="A33" s="34" t="s">
        <v>405</v>
      </c>
      <c r="B33" s="196"/>
      <c r="C33" s="196"/>
      <c r="D33" s="121" t="s">
        <v>365</v>
      </c>
      <c r="E33" s="139" t="s">
        <v>549</v>
      </c>
      <c r="F33" s="34" t="s">
        <v>533</v>
      </c>
      <c r="G33" s="34" t="s">
        <v>533</v>
      </c>
      <c r="H33" s="24">
        <f t="shared" si="0"/>
        <v>4</v>
      </c>
      <c r="I33" s="58" t="s">
        <v>385</v>
      </c>
      <c r="J33" s="33"/>
      <c r="K33" s="33"/>
      <c r="L33" s="24">
        <f t="shared" si="1"/>
        <v>0</v>
      </c>
    </row>
    <row r="34" spans="1:12" s="41" customFormat="1" ht="42.95" customHeight="1" x14ac:dyDescent="0.25">
      <c r="A34" s="34" t="s">
        <v>406</v>
      </c>
      <c r="B34" s="196"/>
      <c r="C34" s="196"/>
      <c r="D34" s="121"/>
      <c r="E34" s="140"/>
      <c r="F34" s="34"/>
      <c r="G34" s="34"/>
      <c r="H34" s="24">
        <f t="shared" si="0"/>
        <v>0</v>
      </c>
      <c r="I34" s="58" t="s">
        <v>385</v>
      </c>
      <c r="J34" s="33"/>
      <c r="K34" s="33"/>
      <c r="L34" s="24">
        <f t="shared" si="1"/>
        <v>0</v>
      </c>
    </row>
    <row r="35" spans="1:12" s="41" customFormat="1" ht="42.95" customHeight="1" x14ac:dyDescent="0.25">
      <c r="A35" s="34" t="s">
        <v>407</v>
      </c>
      <c r="B35" s="196"/>
      <c r="C35" s="196"/>
      <c r="D35" s="121"/>
      <c r="E35" s="89"/>
      <c r="F35" s="88"/>
      <c r="G35" s="88"/>
      <c r="H35" s="24">
        <f t="shared" ref="H35" si="2">SUM(F35*G35)</f>
        <v>0</v>
      </c>
      <c r="I35" s="58" t="s">
        <v>385</v>
      </c>
      <c r="J35" s="33"/>
      <c r="K35" s="33"/>
      <c r="L35" s="24">
        <f t="shared" ref="L35" si="3">SUM(J35*K35)</f>
        <v>0</v>
      </c>
    </row>
    <row r="36" spans="1:12" x14ac:dyDescent="0.2">
      <c r="A36" s="5"/>
      <c r="B36" s="2"/>
      <c r="C36" s="2"/>
      <c r="D36" s="47"/>
      <c r="E36" s="4"/>
      <c r="F36" s="2"/>
      <c r="G36" s="2"/>
      <c r="H36" s="2"/>
      <c r="I36" s="3"/>
      <c r="J36" s="2"/>
      <c r="K36" s="2"/>
      <c r="L36" s="2"/>
    </row>
    <row r="37" spans="1:12" ht="15" thickBot="1" x14ac:dyDescent="0.25">
      <c r="D37" s="47"/>
    </row>
    <row r="38" spans="1:12" ht="15" x14ac:dyDescent="0.25">
      <c r="A38" s="167" t="s">
        <v>6</v>
      </c>
      <c r="B38" s="168"/>
      <c r="C38" s="65">
        <v>44378</v>
      </c>
      <c r="D38" s="66" t="s">
        <v>2</v>
      </c>
      <c r="E38" s="67" t="s">
        <v>550</v>
      </c>
      <c r="F38" s="152" t="s">
        <v>5</v>
      </c>
      <c r="G38" s="153"/>
      <c r="H38" s="153"/>
      <c r="I38" s="154"/>
    </row>
    <row r="39" spans="1:12" ht="17.25" x14ac:dyDescent="0.25">
      <c r="A39" s="148" t="s">
        <v>4</v>
      </c>
      <c r="B39" s="149"/>
      <c r="C39" s="68">
        <v>44160</v>
      </c>
      <c r="D39" s="69" t="s">
        <v>511</v>
      </c>
      <c r="E39" s="59" t="s">
        <v>512</v>
      </c>
      <c r="F39" s="155"/>
      <c r="G39" s="156"/>
      <c r="H39" s="156"/>
      <c r="I39" s="157"/>
    </row>
    <row r="40" spans="1:12" ht="18" thickBot="1" x14ac:dyDescent="0.3">
      <c r="A40" s="169" t="s">
        <v>3</v>
      </c>
      <c r="B40" s="170"/>
      <c r="C40" s="70">
        <v>44594</v>
      </c>
      <c r="D40" s="71" t="s">
        <v>551</v>
      </c>
      <c r="E40" s="72"/>
      <c r="F40" s="158"/>
      <c r="G40" s="159"/>
      <c r="H40" s="159"/>
      <c r="I40" s="160"/>
    </row>
  </sheetData>
  <sheetProtection algorithmName="SHA-512" hashValue="ao+sOnIABjEyc0HYCHddq23sBiypQinLjjv3ts31a/3wnsTuJWTDyCrhHbwMfKDp8ldWtXJxMiuxypm2RoWiLA==" saltValue="3UNFsbfSmkLYYcm3ykqkqg==" spinCount="100000" sheet="1" objects="1" scenarios="1" formatCells="0" insertRows="0" deleteRows="0" selectLockedCells="1"/>
  <mergeCells count="21">
    <mergeCell ref="A39:B39"/>
    <mergeCell ref="A40:B40"/>
    <mergeCell ref="F38:I40"/>
    <mergeCell ref="A38:B38"/>
    <mergeCell ref="A9:B9"/>
    <mergeCell ref="C9:D9"/>
    <mergeCell ref="A11:B11"/>
    <mergeCell ref="C11:D11"/>
    <mergeCell ref="A13:B13"/>
    <mergeCell ref="C13:D13"/>
    <mergeCell ref="A15:B15"/>
    <mergeCell ref="C15:D15"/>
    <mergeCell ref="B18:B35"/>
    <mergeCell ref="C18:C35"/>
    <mergeCell ref="F15:H15"/>
    <mergeCell ref="A3:B3"/>
    <mergeCell ref="C3:D3"/>
    <mergeCell ref="A5:B5"/>
    <mergeCell ref="C5:D5"/>
    <mergeCell ref="A7:B7"/>
    <mergeCell ref="C7:D7"/>
  </mergeCells>
  <conditionalFormatting sqref="H18:H35">
    <cfRule type="cellIs" dxfId="18" priority="5" operator="between">
      <formula>1</formula>
      <formula>6</formula>
    </cfRule>
    <cfRule type="cellIs" dxfId="17" priority="6" operator="between">
      <formula>16</formula>
      <formula>36</formula>
    </cfRule>
    <cfRule type="cellIs" dxfId="16" priority="7" operator="between">
      <formula>11</formula>
      <formula>15</formula>
    </cfRule>
    <cfRule type="cellIs" dxfId="15" priority="8" operator="between">
      <formula>7</formula>
      <formula>10</formula>
    </cfRule>
  </conditionalFormatting>
  <conditionalFormatting sqref="L18:L35">
    <cfRule type="cellIs" dxfId="14" priority="1" operator="between">
      <formula>1</formula>
      <formula>6</formula>
    </cfRule>
    <cfRule type="cellIs" dxfId="13" priority="2" operator="between">
      <formula>16</formula>
      <formula>36</formula>
    </cfRule>
    <cfRule type="cellIs" dxfId="12" priority="3" operator="between">
      <formula>11</formula>
      <formula>15</formula>
    </cfRule>
    <cfRule type="cellIs" dxfId="11" priority="4" operator="between">
      <formula>7</formula>
      <formula>10</formula>
    </cfRule>
  </conditionalFormatting>
  <pageMargins left="0.75" right="0.75" top="1" bottom="1" header="0.5" footer="0.5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L53"/>
  <sheetViews>
    <sheetView zoomScale="80" zoomScaleNormal="80" workbookViewId="0">
      <selection activeCell="I19" sqref="I19"/>
    </sheetView>
  </sheetViews>
  <sheetFormatPr defaultColWidth="8.875" defaultRowHeight="14.25" x14ac:dyDescent="0.2"/>
  <cols>
    <col min="1" max="1" width="8.875" style="21"/>
    <col min="2" max="2" width="16.125" style="21" customWidth="1"/>
    <col min="3" max="3" width="25.5" style="21" customWidth="1"/>
    <col min="4" max="4" width="44.5" style="21" customWidth="1"/>
    <col min="5" max="5" width="27.25" style="21" customWidth="1"/>
    <col min="6" max="6" width="7.25" style="21" customWidth="1"/>
    <col min="7" max="7" width="8" style="21" customWidth="1"/>
    <col min="8" max="8" width="8.875" style="21"/>
    <col min="9" max="9" width="42.375" style="21" customWidth="1"/>
    <col min="10" max="12" width="9.375" style="21" customWidth="1"/>
    <col min="13" max="16384" width="8.875" style="21"/>
  </cols>
  <sheetData>
    <row r="1" spans="1:11" ht="15.75" x14ac:dyDescent="0.25">
      <c r="A1" s="123"/>
    </row>
    <row r="3" spans="1:11" ht="15" x14ac:dyDescent="0.2">
      <c r="A3" s="29" t="s">
        <v>418</v>
      </c>
      <c r="B3" s="29"/>
      <c r="C3" s="208" t="s">
        <v>320</v>
      </c>
      <c r="D3" s="208"/>
      <c r="G3" s="10"/>
    </row>
    <row r="4" spans="1:11" x14ac:dyDescent="0.2">
      <c r="C4" s="1"/>
      <c r="D4" s="1"/>
      <c r="G4" s="1"/>
      <c r="K4" s="98"/>
    </row>
    <row r="5" spans="1:11" ht="15" x14ac:dyDescent="0.2">
      <c r="A5" s="29" t="s">
        <v>419</v>
      </c>
      <c r="B5" s="29"/>
      <c r="C5" s="208" t="s">
        <v>440</v>
      </c>
      <c r="D5" s="208"/>
      <c r="G5" s="10"/>
      <c r="H5" s="1"/>
      <c r="I5" s="1"/>
      <c r="J5" s="1"/>
      <c r="K5" s="98"/>
    </row>
    <row r="6" spans="1:11" ht="15" x14ac:dyDescent="0.2">
      <c r="A6" s="12"/>
      <c r="B6" s="12"/>
      <c r="C6" s="1"/>
      <c r="D6" s="1"/>
      <c r="G6" s="1"/>
      <c r="K6" s="98"/>
    </row>
    <row r="7" spans="1:11" ht="15" x14ac:dyDescent="0.2">
      <c r="A7" s="29" t="s">
        <v>420</v>
      </c>
      <c r="B7" s="29"/>
      <c r="C7" s="208" t="s">
        <v>417</v>
      </c>
      <c r="D7" s="208"/>
      <c r="G7" s="10"/>
      <c r="K7" s="98"/>
    </row>
    <row r="8" spans="1:11" ht="15" x14ac:dyDescent="0.2">
      <c r="A8" s="12"/>
      <c r="B8" s="12"/>
      <c r="C8" s="1"/>
      <c r="D8" s="1"/>
      <c r="G8" s="1"/>
      <c r="K8" s="98"/>
    </row>
    <row r="9" spans="1:11" ht="35.25" customHeight="1" x14ac:dyDescent="0.2">
      <c r="A9" s="215" t="s">
        <v>21</v>
      </c>
      <c r="B9" s="216"/>
      <c r="C9" s="209"/>
      <c r="D9" s="210"/>
      <c r="G9" s="36"/>
      <c r="H9" s="20"/>
      <c r="I9" s="20"/>
      <c r="J9" s="20"/>
      <c r="K9" s="98"/>
    </row>
    <row r="10" spans="1:11" ht="15" x14ac:dyDescent="0.25">
      <c r="A10" s="11"/>
      <c r="B10" s="11"/>
      <c r="C10" s="1"/>
      <c r="D10" s="1"/>
      <c r="G10" s="1"/>
      <c r="K10" s="98"/>
    </row>
    <row r="11" spans="1:11" ht="15.75" x14ac:dyDescent="0.25">
      <c r="A11" s="30" t="s">
        <v>421</v>
      </c>
      <c r="B11" s="30"/>
      <c r="C11" s="177"/>
      <c r="D11" s="177"/>
      <c r="G11" s="37"/>
      <c r="K11" s="98"/>
    </row>
    <row r="12" spans="1:11" ht="15" x14ac:dyDescent="0.25">
      <c r="A12" s="11"/>
      <c r="B12" s="11"/>
      <c r="C12" s="1"/>
      <c r="D12" s="1"/>
      <c r="G12" s="1"/>
      <c r="K12" s="98"/>
    </row>
    <row r="13" spans="1:11" ht="15.75" customHeight="1" x14ac:dyDescent="0.25">
      <c r="A13" s="30" t="s">
        <v>20</v>
      </c>
      <c r="B13" s="30"/>
      <c r="C13" s="211" t="s">
        <v>321</v>
      </c>
      <c r="D13" s="212"/>
      <c r="G13" s="10"/>
      <c r="K13" s="98"/>
    </row>
    <row r="14" spans="1:11" x14ac:dyDescent="0.2">
      <c r="A14" s="1"/>
      <c r="B14" s="1"/>
      <c r="C14" s="20"/>
      <c r="K14" s="98"/>
    </row>
    <row r="15" spans="1:11" ht="15" x14ac:dyDescent="0.25">
      <c r="A15" s="31" t="s">
        <v>422</v>
      </c>
      <c r="B15" s="32"/>
      <c r="C15" s="213" t="str">
        <f>'E1 Activity leadership'!C15:D15</f>
        <v>South Lake Leisure Centre</v>
      </c>
      <c r="D15" s="214"/>
      <c r="H15" s="144"/>
      <c r="I15" s="144"/>
      <c r="J15" s="144"/>
    </row>
    <row r="16" spans="1:11" ht="15" x14ac:dyDescent="0.25">
      <c r="B16" s="1"/>
      <c r="C16" s="11" t="s">
        <v>327</v>
      </c>
    </row>
    <row r="17" spans="1:12" s="41" customFormat="1" ht="30" x14ac:dyDescent="0.25">
      <c r="A17" s="40" t="s">
        <v>19</v>
      </c>
      <c r="B17" s="118" t="s">
        <v>451</v>
      </c>
      <c r="C17" s="118" t="s">
        <v>18</v>
      </c>
      <c r="D17" s="118" t="s">
        <v>17</v>
      </c>
      <c r="E17" s="118" t="s">
        <v>425</v>
      </c>
      <c r="F17" s="39" t="s">
        <v>15</v>
      </c>
      <c r="G17" s="39" t="s">
        <v>14</v>
      </c>
      <c r="H17" s="39" t="s">
        <v>13</v>
      </c>
      <c r="I17" s="118" t="s">
        <v>16</v>
      </c>
      <c r="J17" s="39" t="s">
        <v>15</v>
      </c>
      <c r="K17" s="39" t="s">
        <v>14</v>
      </c>
      <c r="L17" s="39" t="s">
        <v>13</v>
      </c>
    </row>
    <row r="18" spans="1:12" ht="27.95" customHeight="1" x14ac:dyDescent="0.2">
      <c r="A18" s="90"/>
      <c r="B18" s="217" t="s">
        <v>325</v>
      </c>
      <c r="C18" s="197" t="s">
        <v>326</v>
      </c>
      <c r="D18" s="54" t="s">
        <v>452</v>
      </c>
      <c r="E18" s="99"/>
      <c r="F18" s="100"/>
      <c r="G18" s="100"/>
      <c r="H18" s="101"/>
      <c r="I18" s="102"/>
      <c r="J18" s="100"/>
      <c r="K18" s="100"/>
      <c r="L18" s="103"/>
    </row>
    <row r="19" spans="1:12" ht="42.95" customHeight="1" x14ac:dyDescent="0.2">
      <c r="A19" s="97" t="s">
        <v>342</v>
      </c>
      <c r="B19" s="217"/>
      <c r="C19" s="197"/>
      <c r="D19" s="52" t="s">
        <v>328</v>
      </c>
      <c r="E19" s="22"/>
      <c r="F19" s="23">
        <v>0</v>
      </c>
      <c r="G19" s="23">
        <v>0</v>
      </c>
      <c r="H19" s="24">
        <f>SUM(F19*G19)</f>
        <v>0</v>
      </c>
      <c r="I19" s="58" t="s">
        <v>385</v>
      </c>
      <c r="J19" s="23"/>
      <c r="K19" s="23"/>
      <c r="L19" s="24">
        <f>SUM(J19*K19)</f>
        <v>0</v>
      </c>
    </row>
    <row r="20" spans="1:12" ht="42.95" customHeight="1" x14ac:dyDescent="0.2">
      <c r="A20" s="97" t="s">
        <v>343</v>
      </c>
      <c r="B20" s="217"/>
      <c r="C20" s="197"/>
      <c r="D20" s="52" t="s">
        <v>329</v>
      </c>
      <c r="E20" s="22"/>
      <c r="F20" s="23"/>
      <c r="G20" s="23"/>
      <c r="H20" s="24">
        <f t="shared" ref="H20:H23" si="0">SUM(F20*G20)</f>
        <v>0</v>
      </c>
      <c r="I20" s="58" t="s">
        <v>385</v>
      </c>
      <c r="J20" s="23"/>
      <c r="K20" s="23"/>
      <c r="L20" s="24">
        <f t="shared" ref="L20:L24" si="1">SUM(J20*K20)</f>
        <v>0</v>
      </c>
    </row>
    <row r="21" spans="1:12" ht="42.95" customHeight="1" x14ac:dyDescent="0.2">
      <c r="A21" s="97" t="s">
        <v>344</v>
      </c>
      <c r="B21" s="217"/>
      <c r="C21" s="197"/>
      <c r="D21" s="52" t="s">
        <v>330</v>
      </c>
      <c r="E21" s="22"/>
      <c r="F21" s="23"/>
      <c r="G21" s="23"/>
      <c r="H21" s="24">
        <f t="shared" si="0"/>
        <v>0</v>
      </c>
      <c r="I21" s="58" t="s">
        <v>385</v>
      </c>
      <c r="J21" s="23"/>
      <c r="K21" s="23"/>
      <c r="L21" s="24">
        <f t="shared" si="1"/>
        <v>0</v>
      </c>
    </row>
    <row r="22" spans="1:12" ht="42.95" customHeight="1" x14ac:dyDescent="0.2">
      <c r="A22" s="97" t="s">
        <v>345</v>
      </c>
      <c r="B22" s="217"/>
      <c r="C22" s="197"/>
      <c r="D22" s="52" t="s">
        <v>331</v>
      </c>
      <c r="E22" s="22"/>
      <c r="F22" s="23"/>
      <c r="G22" s="23"/>
      <c r="H22" s="24">
        <f t="shared" si="0"/>
        <v>0</v>
      </c>
      <c r="I22" s="58" t="s">
        <v>385</v>
      </c>
      <c r="J22" s="23"/>
      <c r="K22" s="23"/>
      <c r="L22" s="24">
        <f t="shared" si="1"/>
        <v>0</v>
      </c>
    </row>
    <row r="23" spans="1:12" ht="42.95" customHeight="1" x14ac:dyDescent="0.2">
      <c r="A23" s="97" t="s">
        <v>346</v>
      </c>
      <c r="B23" s="217"/>
      <c r="C23" s="197"/>
      <c r="D23" s="52" t="s">
        <v>332</v>
      </c>
      <c r="E23" s="22"/>
      <c r="F23" s="23"/>
      <c r="G23" s="23"/>
      <c r="H23" s="24">
        <f t="shared" si="0"/>
        <v>0</v>
      </c>
      <c r="I23" s="58" t="s">
        <v>385</v>
      </c>
      <c r="J23" s="23"/>
      <c r="K23" s="23"/>
      <c r="L23" s="24">
        <f t="shared" si="1"/>
        <v>0</v>
      </c>
    </row>
    <row r="24" spans="1:12" ht="28.5" x14ac:dyDescent="0.2">
      <c r="A24" s="97" t="s">
        <v>347</v>
      </c>
      <c r="B24" s="217"/>
      <c r="C24" s="197"/>
      <c r="D24" s="52" t="s">
        <v>341</v>
      </c>
      <c r="E24" s="22"/>
      <c r="F24" s="23"/>
      <c r="G24" s="23"/>
      <c r="H24" s="24">
        <f>SUM(F24*G24)</f>
        <v>0</v>
      </c>
      <c r="I24" s="58" t="s">
        <v>385</v>
      </c>
      <c r="J24" s="23"/>
      <c r="K24" s="23"/>
      <c r="L24" s="24">
        <f t="shared" si="1"/>
        <v>0</v>
      </c>
    </row>
    <row r="25" spans="1:12" ht="27.95" customHeight="1" x14ac:dyDescent="0.2">
      <c r="A25" s="97"/>
      <c r="B25" s="217"/>
      <c r="C25" s="197"/>
      <c r="D25" s="54" t="s">
        <v>322</v>
      </c>
      <c r="E25" s="91"/>
      <c r="F25" s="92"/>
      <c r="G25" s="92"/>
      <c r="H25" s="93"/>
      <c r="I25" s="94"/>
      <c r="J25" s="95"/>
      <c r="K25" s="95"/>
      <c r="L25" s="96"/>
    </row>
    <row r="26" spans="1:12" ht="42.95" customHeight="1" x14ac:dyDescent="0.2">
      <c r="A26" s="97" t="s">
        <v>348</v>
      </c>
      <c r="B26" s="217"/>
      <c r="C26" s="197"/>
      <c r="D26" s="52" t="s">
        <v>328</v>
      </c>
      <c r="E26" s="22"/>
      <c r="F26" s="23"/>
      <c r="G26" s="23"/>
      <c r="H26" s="24">
        <f t="shared" ref="H26:H29" si="2">SUM(F26*G26)</f>
        <v>0</v>
      </c>
      <c r="I26" s="58" t="s">
        <v>385</v>
      </c>
      <c r="J26" s="23"/>
      <c r="K26" s="23"/>
      <c r="L26" s="24">
        <f t="shared" ref="L26:L46" si="3">SUM(J26*K26)</f>
        <v>0</v>
      </c>
    </row>
    <row r="27" spans="1:12" ht="42.95" customHeight="1" x14ac:dyDescent="0.2">
      <c r="A27" s="97" t="s">
        <v>349</v>
      </c>
      <c r="B27" s="217"/>
      <c r="C27" s="197"/>
      <c r="D27" s="52" t="s">
        <v>330</v>
      </c>
      <c r="E27" s="22"/>
      <c r="F27" s="23"/>
      <c r="G27" s="23"/>
      <c r="H27" s="24">
        <f t="shared" si="2"/>
        <v>0</v>
      </c>
      <c r="I27" s="58" t="s">
        <v>385</v>
      </c>
      <c r="J27" s="23"/>
      <c r="K27" s="23"/>
      <c r="L27" s="24">
        <f t="shared" si="3"/>
        <v>0</v>
      </c>
    </row>
    <row r="28" spans="1:12" ht="42.95" customHeight="1" x14ac:dyDescent="0.2">
      <c r="A28" s="97" t="s">
        <v>350</v>
      </c>
      <c r="B28" s="217"/>
      <c r="C28" s="197"/>
      <c r="D28" s="52" t="s">
        <v>331</v>
      </c>
      <c r="E28" s="22"/>
      <c r="F28" s="23"/>
      <c r="G28" s="23"/>
      <c r="H28" s="24">
        <f t="shared" si="2"/>
        <v>0</v>
      </c>
      <c r="I28" s="58" t="s">
        <v>385</v>
      </c>
      <c r="J28" s="23"/>
      <c r="K28" s="23"/>
      <c r="L28" s="24">
        <f t="shared" si="3"/>
        <v>0</v>
      </c>
    </row>
    <row r="29" spans="1:12" ht="42.95" customHeight="1" x14ac:dyDescent="0.2">
      <c r="A29" s="97" t="s">
        <v>351</v>
      </c>
      <c r="B29" s="217"/>
      <c r="C29" s="197"/>
      <c r="D29" s="52" t="s">
        <v>333</v>
      </c>
      <c r="E29" s="22"/>
      <c r="F29" s="23"/>
      <c r="G29" s="23"/>
      <c r="H29" s="24">
        <f t="shared" si="2"/>
        <v>0</v>
      </c>
      <c r="I29" s="58" t="s">
        <v>385</v>
      </c>
      <c r="J29" s="23"/>
      <c r="K29" s="23"/>
      <c r="L29" s="24">
        <f t="shared" si="3"/>
        <v>0</v>
      </c>
    </row>
    <row r="30" spans="1:12" ht="27.95" customHeight="1" x14ac:dyDescent="0.2">
      <c r="A30" s="97"/>
      <c r="B30" s="217"/>
      <c r="C30" s="197"/>
      <c r="D30" s="54" t="s">
        <v>317</v>
      </c>
      <c r="E30" s="91"/>
      <c r="F30" s="92"/>
      <c r="G30" s="92"/>
      <c r="H30" s="93"/>
      <c r="I30" s="94"/>
      <c r="J30" s="95"/>
      <c r="K30" s="95"/>
      <c r="L30" s="96"/>
    </row>
    <row r="31" spans="1:12" ht="42.95" customHeight="1" x14ac:dyDescent="0.2">
      <c r="A31" s="97" t="s">
        <v>352</v>
      </c>
      <c r="B31" s="217"/>
      <c r="C31" s="197"/>
      <c r="D31" s="52" t="s">
        <v>335</v>
      </c>
      <c r="E31" s="22"/>
      <c r="F31" s="23"/>
      <c r="G31" s="23"/>
      <c r="H31" s="24">
        <f>SUM(F31*G31)</f>
        <v>0</v>
      </c>
      <c r="I31" s="58" t="s">
        <v>385</v>
      </c>
      <c r="J31" s="23"/>
      <c r="K31" s="23"/>
      <c r="L31" s="24">
        <f t="shared" si="3"/>
        <v>0</v>
      </c>
    </row>
    <row r="32" spans="1:12" ht="42.95" customHeight="1" x14ac:dyDescent="0.2">
      <c r="A32" s="97" t="s">
        <v>353</v>
      </c>
      <c r="B32" s="217"/>
      <c r="C32" s="197"/>
      <c r="D32" s="52" t="s">
        <v>334</v>
      </c>
      <c r="E32" s="22"/>
      <c r="F32" s="23"/>
      <c r="G32" s="23"/>
      <c r="H32" s="24">
        <f>SUM(F32*G32)</f>
        <v>0</v>
      </c>
      <c r="I32" s="58" t="s">
        <v>385</v>
      </c>
      <c r="J32" s="23"/>
      <c r="K32" s="23"/>
      <c r="L32" s="24">
        <f t="shared" si="3"/>
        <v>0</v>
      </c>
    </row>
    <row r="33" spans="1:12" ht="42.95" customHeight="1" x14ac:dyDescent="0.2">
      <c r="A33" s="97" t="s">
        <v>354</v>
      </c>
      <c r="B33" s="217"/>
      <c r="C33" s="197"/>
      <c r="D33" s="52" t="s">
        <v>474</v>
      </c>
      <c r="E33" s="22"/>
      <c r="F33" s="23"/>
      <c r="G33" s="23"/>
      <c r="H33" s="24">
        <f t="shared" ref="H33:H35" si="4">SUM(F33*G33)</f>
        <v>0</v>
      </c>
      <c r="I33" s="58" t="s">
        <v>385</v>
      </c>
      <c r="J33" s="23"/>
      <c r="K33" s="23"/>
      <c r="L33" s="24">
        <f t="shared" si="3"/>
        <v>0</v>
      </c>
    </row>
    <row r="34" spans="1:12" ht="42.95" customHeight="1" x14ac:dyDescent="0.2">
      <c r="A34" s="97" t="s">
        <v>355</v>
      </c>
      <c r="B34" s="217"/>
      <c r="C34" s="197"/>
      <c r="D34" s="52" t="s">
        <v>336</v>
      </c>
      <c r="E34" s="22"/>
      <c r="F34" s="23"/>
      <c r="G34" s="23"/>
      <c r="H34" s="24">
        <f t="shared" si="4"/>
        <v>0</v>
      </c>
      <c r="I34" s="58" t="s">
        <v>385</v>
      </c>
      <c r="J34" s="23"/>
      <c r="K34" s="23"/>
      <c r="L34" s="24">
        <f t="shared" si="3"/>
        <v>0</v>
      </c>
    </row>
    <row r="35" spans="1:12" ht="42.95" customHeight="1" x14ac:dyDescent="0.2">
      <c r="A35" s="97" t="s">
        <v>356</v>
      </c>
      <c r="B35" s="217"/>
      <c r="C35" s="197"/>
      <c r="D35" s="52" t="s">
        <v>339</v>
      </c>
      <c r="E35" s="22"/>
      <c r="F35" s="23"/>
      <c r="G35" s="23"/>
      <c r="H35" s="24">
        <f t="shared" si="4"/>
        <v>0</v>
      </c>
      <c r="I35" s="58" t="s">
        <v>385</v>
      </c>
      <c r="J35" s="23"/>
      <c r="K35" s="23"/>
      <c r="L35" s="24">
        <f t="shared" si="3"/>
        <v>0</v>
      </c>
    </row>
    <row r="36" spans="1:12" ht="42.95" customHeight="1" x14ac:dyDescent="0.2">
      <c r="A36" s="97" t="s">
        <v>357</v>
      </c>
      <c r="B36" s="217"/>
      <c r="C36" s="197"/>
      <c r="D36" s="52" t="s">
        <v>337</v>
      </c>
      <c r="E36" s="22"/>
      <c r="F36" s="23"/>
      <c r="G36" s="23"/>
      <c r="H36" s="24">
        <f>SUM(F36*G36)</f>
        <v>0</v>
      </c>
      <c r="I36" s="58" t="s">
        <v>385</v>
      </c>
      <c r="J36" s="23"/>
      <c r="K36" s="23"/>
      <c r="L36" s="24">
        <f t="shared" si="3"/>
        <v>0</v>
      </c>
    </row>
    <row r="37" spans="1:12" ht="33.75" customHeight="1" x14ac:dyDescent="0.2">
      <c r="A37" s="90"/>
      <c r="B37" s="217"/>
      <c r="C37" s="197"/>
      <c r="D37" s="54" t="s">
        <v>323</v>
      </c>
      <c r="E37" s="91"/>
      <c r="F37" s="92"/>
      <c r="G37" s="92"/>
      <c r="H37" s="93"/>
      <c r="I37" s="94"/>
      <c r="J37" s="95"/>
      <c r="K37" s="95"/>
      <c r="L37" s="96">
        <f t="shared" si="3"/>
        <v>0</v>
      </c>
    </row>
    <row r="38" spans="1:12" ht="42" customHeight="1" x14ac:dyDescent="0.2">
      <c r="A38" s="122" t="s">
        <v>358</v>
      </c>
      <c r="B38" s="217"/>
      <c r="C38" s="197"/>
      <c r="D38" s="52" t="s">
        <v>338</v>
      </c>
      <c r="E38" s="25"/>
      <c r="F38" s="23"/>
      <c r="G38" s="23"/>
      <c r="H38" s="24">
        <f>SUM(F38*G38)</f>
        <v>0</v>
      </c>
      <c r="I38" s="58" t="s">
        <v>385</v>
      </c>
      <c r="J38" s="23"/>
      <c r="K38" s="23"/>
      <c r="L38" s="24">
        <f t="shared" si="3"/>
        <v>0</v>
      </c>
    </row>
    <row r="39" spans="1:12" ht="27.95" customHeight="1" x14ac:dyDescent="0.2">
      <c r="A39" s="122"/>
      <c r="B39" s="217"/>
      <c r="C39" s="197"/>
      <c r="D39" s="54" t="s">
        <v>324</v>
      </c>
      <c r="E39" s="91"/>
      <c r="F39" s="92"/>
      <c r="G39" s="92"/>
      <c r="H39" s="93"/>
      <c r="I39" s="94"/>
      <c r="J39" s="95"/>
      <c r="K39" s="95"/>
      <c r="L39" s="96"/>
    </row>
    <row r="40" spans="1:12" ht="57" x14ac:dyDescent="0.2">
      <c r="A40" s="122" t="s">
        <v>359</v>
      </c>
      <c r="B40" s="217"/>
      <c r="C40" s="197"/>
      <c r="D40" s="52" t="s">
        <v>475</v>
      </c>
      <c r="E40" s="25"/>
      <c r="F40" s="23"/>
      <c r="G40" s="23"/>
      <c r="H40" s="24">
        <f t="shared" ref="H40:H42" si="5">SUM(F40*G40)</f>
        <v>0</v>
      </c>
      <c r="I40" s="58" t="s">
        <v>385</v>
      </c>
      <c r="J40" s="23"/>
      <c r="K40" s="23"/>
      <c r="L40" s="24">
        <f t="shared" si="3"/>
        <v>0</v>
      </c>
    </row>
    <row r="41" spans="1:12" ht="42.95" customHeight="1" x14ac:dyDescent="0.2">
      <c r="A41" s="122" t="s">
        <v>360</v>
      </c>
      <c r="B41" s="217"/>
      <c r="C41" s="197"/>
      <c r="D41" s="52" t="s">
        <v>318</v>
      </c>
      <c r="E41" s="25"/>
      <c r="F41" s="23"/>
      <c r="G41" s="23"/>
      <c r="H41" s="24">
        <f t="shared" si="5"/>
        <v>0</v>
      </c>
      <c r="I41" s="58" t="s">
        <v>385</v>
      </c>
      <c r="J41" s="23"/>
      <c r="K41" s="23"/>
      <c r="L41" s="24">
        <f t="shared" si="3"/>
        <v>0</v>
      </c>
    </row>
    <row r="42" spans="1:12" ht="42.95" customHeight="1" x14ac:dyDescent="0.2">
      <c r="A42" s="122" t="s">
        <v>361</v>
      </c>
      <c r="B42" s="217"/>
      <c r="C42" s="197"/>
      <c r="D42" s="52" t="s">
        <v>319</v>
      </c>
      <c r="E42" s="25"/>
      <c r="F42" s="23"/>
      <c r="G42" s="23"/>
      <c r="H42" s="24">
        <f t="shared" si="5"/>
        <v>0</v>
      </c>
      <c r="I42" s="58" t="s">
        <v>385</v>
      </c>
      <c r="J42" s="23"/>
      <c r="K42" s="23"/>
      <c r="L42" s="24">
        <f t="shared" si="3"/>
        <v>0</v>
      </c>
    </row>
    <row r="43" spans="1:12" ht="27.95" customHeight="1" x14ac:dyDescent="0.2">
      <c r="A43" s="122"/>
      <c r="B43" s="217"/>
      <c r="C43" s="197"/>
      <c r="D43" s="54" t="s">
        <v>453</v>
      </c>
      <c r="E43" s="91"/>
      <c r="F43" s="92"/>
      <c r="G43" s="92"/>
      <c r="H43" s="93"/>
      <c r="I43" s="94"/>
      <c r="J43" s="95"/>
      <c r="K43" s="95"/>
      <c r="L43" s="96"/>
    </row>
    <row r="44" spans="1:12" ht="42.95" customHeight="1" x14ac:dyDescent="0.2">
      <c r="A44" s="122" t="s">
        <v>362</v>
      </c>
      <c r="B44" s="217"/>
      <c r="C44" s="197"/>
      <c r="D44" s="52" t="s">
        <v>340</v>
      </c>
      <c r="E44" s="22"/>
      <c r="F44" s="23"/>
      <c r="G44" s="23"/>
      <c r="H44" s="24">
        <f>SUM(F44*G44)</f>
        <v>0</v>
      </c>
      <c r="I44" s="58" t="s">
        <v>385</v>
      </c>
      <c r="J44" s="23"/>
      <c r="K44" s="23"/>
      <c r="L44" s="24">
        <f t="shared" si="3"/>
        <v>0</v>
      </c>
    </row>
    <row r="45" spans="1:12" ht="42.95" customHeight="1" x14ac:dyDescent="0.2">
      <c r="A45" s="122" t="s">
        <v>363</v>
      </c>
      <c r="B45" s="217"/>
      <c r="C45" s="197"/>
      <c r="D45" s="52"/>
      <c r="E45" s="26"/>
      <c r="F45" s="23"/>
      <c r="G45" s="23"/>
      <c r="H45" s="24">
        <f t="shared" ref="H45:H46" si="6">SUM(F45*G45)</f>
        <v>0</v>
      </c>
      <c r="I45" s="58" t="s">
        <v>385</v>
      </c>
      <c r="J45" s="23"/>
      <c r="K45" s="23"/>
      <c r="L45" s="24">
        <f t="shared" si="3"/>
        <v>0</v>
      </c>
    </row>
    <row r="46" spans="1:12" ht="42.95" customHeight="1" x14ac:dyDescent="0.2">
      <c r="A46" s="122" t="s">
        <v>364</v>
      </c>
      <c r="B46" s="217"/>
      <c r="C46" s="197"/>
      <c r="D46" s="52"/>
      <c r="E46" s="26"/>
      <c r="F46" s="23"/>
      <c r="G46" s="23"/>
      <c r="H46" s="24">
        <f t="shared" si="6"/>
        <v>0</v>
      </c>
      <c r="I46" s="58" t="s">
        <v>385</v>
      </c>
      <c r="J46" s="23"/>
      <c r="K46" s="23"/>
      <c r="L46" s="24">
        <f t="shared" si="3"/>
        <v>0</v>
      </c>
    </row>
    <row r="47" spans="1:12" x14ac:dyDescent="0.2">
      <c r="C47" s="5"/>
      <c r="D47" s="2"/>
      <c r="E47" s="2"/>
      <c r="F47" s="47"/>
      <c r="G47" s="4"/>
      <c r="H47" s="2"/>
      <c r="I47" s="2"/>
      <c r="J47" s="2"/>
      <c r="K47" s="3"/>
    </row>
    <row r="48" spans="1:12" ht="15" thickBot="1" x14ac:dyDescent="0.25">
      <c r="F48" s="47"/>
    </row>
    <row r="49" spans="1:11" ht="15" x14ac:dyDescent="0.25">
      <c r="A49" s="167" t="s">
        <v>6</v>
      </c>
      <c r="B49" s="168"/>
      <c r="C49" s="65"/>
      <c r="D49" s="66" t="s">
        <v>2</v>
      </c>
      <c r="E49" s="67"/>
      <c r="F49" s="152" t="s">
        <v>5</v>
      </c>
      <c r="G49" s="153"/>
      <c r="H49" s="153"/>
      <c r="I49" s="154"/>
      <c r="J49" s="11"/>
      <c r="K49" s="11"/>
    </row>
    <row r="50" spans="1:11" ht="28.5" x14ac:dyDescent="0.25">
      <c r="A50" s="148" t="s">
        <v>4</v>
      </c>
      <c r="B50" s="149"/>
      <c r="C50" s="68">
        <v>44160</v>
      </c>
      <c r="D50" s="69" t="s">
        <v>505</v>
      </c>
      <c r="E50" s="59" t="s">
        <v>513</v>
      </c>
      <c r="F50" s="155"/>
      <c r="G50" s="156"/>
      <c r="H50" s="156"/>
      <c r="I50" s="157"/>
    </row>
    <row r="51" spans="1:11" ht="18" thickBot="1" x14ac:dyDescent="0.3">
      <c r="A51" s="169" t="s">
        <v>3</v>
      </c>
      <c r="B51" s="170"/>
      <c r="C51" s="70"/>
      <c r="D51" s="71" t="s">
        <v>2</v>
      </c>
      <c r="E51" s="72"/>
      <c r="F51" s="158"/>
      <c r="G51" s="159"/>
      <c r="H51" s="159"/>
      <c r="I51" s="160"/>
    </row>
    <row r="52" spans="1:11" ht="15" x14ac:dyDescent="0.2">
      <c r="C52" s="28"/>
      <c r="D52" s="12"/>
      <c r="E52" s="12"/>
      <c r="F52" s="12"/>
      <c r="G52" s="12"/>
      <c r="H52" s="12"/>
      <c r="I52" s="12"/>
      <c r="J52" s="12"/>
      <c r="K52" s="12"/>
    </row>
    <row r="53" spans="1:11" ht="15" x14ac:dyDescent="0.25">
      <c r="D53" s="11"/>
    </row>
  </sheetData>
  <sheetProtection password="C62C" sheet="1" objects="1" scenarios="1" formatCells="0" insertRows="0" deleteRows="0" selectLockedCells="1"/>
  <mergeCells count="16">
    <mergeCell ref="A9:B9"/>
    <mergeCell ref="B18:B46"/>
    <mergeCell ref="A49:B49"/>
    <mergeCell ref="F49:I51"/>
    <mergeCell ref="A50:B50"/>
    <mergeCell ref="A51:B51"/>
    <mergeCell ref="C45:C46"/>
    <mergeCell ref="C3:D3"/>
    <mergeCell ref="C5:D5"/>
    <mergeCell ref="C7:D7"/>
    <mergeCell ref="H15:J15"/>
    <mergeCell ref="C18:C44"/>
    <mergeCell ref="C9:D9"/>
    <mergeCell ref="C11:D11"/>
    <mergeCell ref="C13:D13"/>
    <mergeCell ref="C15:D15"/>
  </mergeCells>
  <conditionalFormatting sqref="H18:H46">
    <cfRule type="cellIs" dxfId="10" priority="5" operator="between">
      <formula>1</formula>
      <formula>6</formula>
    </cfRule>
    <cfRule type="cellIs" dxfId="9" priority="6" operator="between">
      <formula>16</formula>
      <formula>36</formula>
    </cfRule>
    <cfRule type="cellIs" dxfId="8" priority="7" operator="between">
      <formula>11</formula>
      <formula>15</formula>
    </cfRule>
    <cfRule type="cellIs" dxfId="7" priority="8" operator="between">
      <formula>7</formula>
      <formula>10</formula>
    </cfRule>
  </conditionalFormatting>
  <conditionalFormatting sqref="L18:L46">
    <cfRule type="cellIs" dxfId="6" priority="1" operator="between">
      <formula>1</formula>
      <formula>6</formula>
    </cfRule>
    <cfRule type="cellIs" dxfId="5" priority="2" operator="between">
      <formula>16</formula>
      <formula>36</formula>
    </cfRule>
    <cfRule type="cellIs" dxfId="4" priority="3" operator="between">
      <formula>11</formula>
      <formula>15</formula>
    </cfRule>
    <cfRule type="cellIs" dxfId="3" priority="4" operator="between">
      <formula>7</formula>
      <formula>10</formula>
    </cfRule>
  </conditionalFormatting>
  <pageMargins left="0.75" right="0.75" top="1" bottom="1" header="0.5" footer="0.5"/>
  <pageSetup paperSize="9" scale="39" fitToHeight="0" orientation="portrait" horizontalDpi="4294967292" verticalDpi="4294967292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2:L202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0" sqref="J10"/>
    </sheetView>
  </sheetViews>
  <sheetFormatPr defaultColWidth="9" defaultRowHeight="15.75" x14ac:dyDescent="0.25"/>
  <cols>
    <col min="1" max="1" width="9" style="104"/>
    <col min="2" max="2" width="25.625" style="104" customWidth="1"/>
    <col min="3" max="3" width="55.625" style="104" customWidth="1"/>
    <col min="4" max="5" width="16.625" style="104" customWidth="1"/>
    <col min="6" max="6" width="17.625" style="104" customWidth="1"/>
    <col min="7" max="7" width="27.625" style="104" customWidth="1"/>
    <col min="8" max="9" width="11.625" style="104" customWidth="1"/>
    <col min="10" max="10" width="9" style="104"/>
    <col min="11" max="11" width="12" style="104" customWidth="1"/>
    <col min="12" max="16384" width="9" style="104"/>
  </cols>
  <sheetData>
    <row r="2" spans="1:12" ht="26.25" x14ac:dyDescent="0.25">
      <c r="A2" s="218" t="s">
        <v>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30" x14ac:dyDescent="0.25">
      <c r="A4" s="106" t="s">
        <v>22</v>
      </c>
      <c r="B4" s="106" t="s">
        <v>378</v>
      </c>
      <c r="C4" s="106" t="s">
        <v>0</v>
      </c>
      <c r="D4" s="106" t="s">
        <v>379</v>
      </c>
      <c r="E4" s="106" t="s">
        <v>380</v>
      </c>
      <c r="F4" s="106" t="s">
        <v>381</v>
      </c>
      <c r="G4" s="106" t="s">
        <v>382</v>
      </c>
      <c r="H4" s="106" t="s">
        <v>383</v>
      </c>
      <c r="I4" s="106" t="s">
        <v>384</v>
      </c>
      <c r="J4" s="105"/>
      <c r="K4" s="105"/>
      <c r="L4" s="105"/>
    </row>
    <row r="5" spans="1:12" x14ac:dyDescent="0.25">
      <c r="A5" s="107" t="s">
        <v>261</v>
      </c>
      <c r="B5" s="108" t="s">
        <v>202</v>
      </c>
      <c r="C5" s="108" t="str">
        <f>'E1 Activity leadership'!I20</f>
        <v>To be completed for sumemr schemes etc- JM</v>
      </c>
      <c r="D5" s="113"/>
      <c r="E5" s="114"/>
      <c r="F5" s="113"/>
      <c r="G5" s="114"/>
      <c r="H5" s="114"/>
      <c r="I5" s="116" t="s">
        <v>410</v>
      </c>
    </row>
    <row r="6" spans="1:12" x14ac:dyDescent="0.25">
      <c r="A6" s="107" t="s">
        <v>259</v>
      </c>
      <c r="B6" s="108" t="s">
        <v>202</v>
      </c>
      <c r="C6" s="108" t="str">
        <f>'E1 Activity leadership'!I21</f>
        <v>To be completed for sumemr schemes etc- JM</v>
      </c>
      <c r="D6" s="113"/>
      <c r="E6" s="114"/>
      <c r="F6" s="113"/>
      <c r="G6" s="114"/>
      <c r="H6" s="114"/>
      <c r="I6" s="116" t="s">
        <v>410</v>
      </c>
      <c r="K6" s="109">
        <f ca="1">TODAY()</f>
        <v>45686</v>
      </c>
    </row>
    <row r="7" spans="1:12" x14ac:dyDescent="0.25">
      <c r="A7" s="107" t="s">
        <v>257</v>
      </c>
      <c r="B7" s="108" t="s">
        <v>202</v>
      </c>
      <c r="C7" s="108" t="str">
        <f>'E1 Activity leadership'!I22</f>
        <v>To be completed for sumemr schemes etc- JM</v>
      </c>
      <c r="D7" s="113"/>
      <c r="E7" s="114"/>
      <c r="F7" s="113"/>
      <c r="G7" s="114"/>
      <c r="H7" s="114"/>
      <c r="I7" s="116" t="s">
        <v>410</v>
      </c>
    </row>
    <row r="8" spans="1:12" x14ac:dyDescent="0.25">
      <c r="A8" s="107" t="s">
        <v>255</v>
      </c>
      <c r="B8" s="108" t="s">
        <v>202</v>
      </c>
      <c r="C8" s="108" t="str">
        <f>'E1 Activity leadership'!I24</f>
        <v>To be completed for sumemr schemes etc- JM</v>
      </c>
      <c r="D8" s="113"/>
      <c r="E8" s="114"/>
      <c r="F8" s="113"/>
      <c r="G8" s="114"/>
      <c r="H8" s="114"/>
      <c r="I8" s="116" t="s">
        <v>410</v>
      </c>
    </row>
    <row r="9" spans="1:12" x14ac:dyDescent="0.25">
      <c r="A9" s="107" t="s">
        <v>253</v>
      </c>
      <c r="B9" s="108" t="s">
        <v>202</v>
      </c>
      <c r="C9" s="108" t="str">
        <f>'E1 Activity leadership'!I25</f>
        <v>To be completed for sumemr schemes etc- JM</v>
      </c>
      <c r="D9" s="113"/>
      <c r="E9" s="114"/>
      <c r="F9" s="113"/>
      <c r="G9" s="114"/>
      <c r="H9" s="114"/>
      <c r="I9" s="116" t="s">
        <v>410</v>
      </c>
    </row>
    <row r="10" spans="1:12" x14ac:dyDescent="0.25">
      <c r="A10" s="107" t="s">
        <v>251</v>
      </c>
      <c r="B10" s="108" t="s">
        <v>202</v>
      </c>
      <c r="C10" s="108" t="str">
        <f>'E1 Activity leadership'!I26</f>
        <v>To be completed for sumemr schemes etc- JM</v>
      </c>
      <c r="D10" s="113"/>
      <c r="E10" s="114"/>
      <c r="F10" s="113"/>
      <c r="G10" s="114"/>
      <c r="H10" s="114"/>
      <c r="I10" s="116" t="s">
        <v>410</v>
      </c>
    </row>
    <row r="11" spans="1:12" x14ac:dyDescent="0.25">
      <c r="A11" s="107" t="s">
        <v>249</v>
      </c>
      <c r="B11" s="108" t="s">
        <v>202</v>
      </c>
      <c r="C11" s="108" t="str">
        <f>'E1 Activity leadership'!I27</f>
        <v>To be completed for sumemr schemes etc- JM</v>
      </c>
      <c r="D11" s="113"/>
      <c r="E11" s="114"/>
      <c r="F11" s="113"/>
      <c r="G11" s="114"/>
      <c r="H11" s="114"/>
      <c r="I11" s="116" t="s">
        <v>410</v>
      </c>
    </row>
    <row r="12" spans="1:12" x14ac:dyDescent="0.25">
      <c r="A12" s="107" t="s">
        <v>247</v>
      </c>
      <c r="B12" s="108" t="s">
        <v>202</v>
      </c>
      <c r="C12" s="108" t="str">
        <f>'E1 Activity leadership'!I28</f>
        <v>To be completed for sumemr schemes etc- JM</v>
      </c>
      <c r="D12" s="113"/>
      <c r="E12" s="114"/>
      <c r="F12" s="113"/>
      <c r="G12" s="114"/>
      <c r="H12" s="114"/>
      <c r="I12" s="116" t="s">
        <v>410</v>
      </c>
    </row>
    <row r="13" spans="1:12" x14ac:dyDescent="0.25">
      <c r="A13" s="107" t="s">
        <v>245</v>
      </c>
      <c r="B13" s="108" t="s">
        <v>202</v>
      </c>
      <c r="C13" s="108" t="str">
        <f>'E1 Activity leadership'!I29</f>
        <v>To be completed for sumemr schemes etc- JM</v>
      </c>
      <c r="D13" s="113"/>
      <c r="E13" s="114"/>
      <c r="F13" s="113"/>
      <c r="G13" s="114"/>
      <c r="H13" s="114"/>
      <c r="I13" s="116" t="s">
        <v>410</v>
      </c>
    </row>
    <row r="14" spans="1:12" x14ac:dyDescent="0.25">
      <c r="A14" s="107" t="s">
        <v>243</v>
      </c>
      <c r="B14" s="108" t="s">
        <v>202</v>
      </c>
      <c r="C14" s="108" t="str">
        <f>'E1 Activity leadership'!I30</f>
        <v>To be completed for sumemr schemes etc- JM</v>
      </c>
      <c r="D14" s="113"/>
      <c r="E14" s="114"/>
      <c r="F14" s="113"/>
      <c r="G14" s="114"/>
      <c r="H14" s="114"/>
      <c r="I14" s="116" t="s">
        <v>410</v>
      </c>
    </row>
    <row r="15" spans="1:12" x14ac:dyDescent="0.25">
      <c r="A15" s="107" t="s">
        <v>240</v>
      </c>
      <c r="B15" s="108" t="s">
        <v>202</v>
      </c>
      <c r="C15" s="108" t="str">
        <f>'E1 Activity leadership'!I32</f>
        <v>To be completed for sumemr schemes etc- JM</v>
      </c>
      <c r="D15" s="113"/>
      <c r="E15" s="114"/>
      <c r="F15" s="113"/>
      <c r="G15" s="114"/>
      <c r="H15" s="114"/>
      <c r="I15" s="116" t="s">
        <v>410</v>
      </c>
    </row>
    <row r="16" spans="1:12" x14ac:dyDescent="0.25">
      <c r="A16" s="107" t="s">
        <v>238</v>
      </c>
      <c r="B16" s="108" t="s">
        <v>202</v>
      </c>
      <c r="C16" s="108" t="str">
        <f>'E1 Activity leadership'!I33</f>
        <v>To be completed for sumemr schemes etc- JM</v>
      </c>
      <c r="D16" s="113"/>
      <c r="E16" s="114"/>
      <c r="F16" s="113"/>
      <c r="G16" s="114"/>
      <c r="H16" s="114"/>
      <c r="I16" s="116" t="s">
        <v>410</v>
      </c>
    </row>
    <row r="17" spans="1:9" x14ac:dyDescent="0.25">
      <c r="A17" s="107" t="s">
        <v>237</v>
      </c>
      <c r="B17" s="108" t="s">
        <v>202</v>
      </c>
      <c r="C17" s="108" t="str">
        <f>'E1 Activity leadership'!I34</f>
        <v>To be completed for sumemr schemes etc- JM</v>
      </c>
      <c r="D17" s="113"/>
      <c r="E17" s="114"/>
      <c r="F17" s="113"/>
      <c r="G17" s="114"/>
      <c r="H17" s="114"/>
      <c r="I17" s="116" t="s">
        <v>410</v>
      </c>
    </row>
    <row r="18" spans="1:9" x14ac:dyDescent="0.25">
      <c r="A18" s="107" t="s">
        <v>235</v>
      </c>
      <c r="B18" s="108" t="s">
        <v>202</v>
      </c>
      <c r="C18" s="108" t="str">
        <f>'E1 Activity leadership'!I35</f>
        <v>To be completed for sumemr schemes etc- JM</v>
      </c>
      <c r="D18" s="113"/>
      <c r="E18" s="114"/>
      <c r="F18" s="113"/>
      <c r="G18" s="114"/>
      <c r="H18" s="114"/>
      <c r="I18" s="116" t="s">
        <v>410</v>
      </c>
    </row>
    <row r="19" spans="1:9" x14ac:dyDescent="0.25">
      <c r="A19" s="107" t="s">
        <v>233</v>
      </c>
      <c r="B19" s="108" t="s">
        <v>202</v>
      </c>
      <c r="C19" s="108" t="str">
        <f>'E1 Activity leadership'!I36</f>
        <v>To be completed for sumemr schemes etc- JM</v>
      </c>
      <c r="D19" s="113"/>
      <c r="E19" s="114"/>
      <c r="F19" s="113"/>
      <c r="G19" s="114"/>
      <c r="H19" s="114"/>
      <c r="I19" s="116" t="s">
        <v>410</v>
      </c>
    </row>
    <row r="20" spans="1:9" x14ac:dyDescent="0.25">
      <c r="A20" s="107" t="s">
        <v>231</v>
      </c>
      <c r="B20" s="108" t="s">
        <v>202</v>
      </c>
      <c r="C20" s="108" t="str">
        <f>'E1 Activity leadership'!I37</f>
        <v>To be completed for sumemr schemes etc- JM</v>
      </c>
      <c r="D20" s="113"/>
      <c r="E20" s="114"/>
      <c r="F20" s="113"/>
      <c r="G20" s="114"/>
      <c r="H20" s="114"/>
      <c r="I20" s="116" t="s">
        <v>410</v>
      </c>
    </row>
    <row r="21" spans="1:9" x14ac:dyDescent="0.25">
      <c r="A21" s="107" t="s">
        <v>228</v>
      </c>
      <c r="B21" s="108" t="s">
        <v>202</v>
      </c>
      <c r="C21" s="108" t="str">
        <f>'E1 Activity leadership'!I39</f>
        <v>To be completed for sumemr schemes etc- JM</v>
      </c>
      <c r="D21" s="113"/>
      <c r="E21" s="114"/>
      <c r="F21" s="113"/>
      <c r="G21" s="114"/>
      <c r="H21" s="114"/>
      <c r="I21" s="116" t="s">
        <v>410</v>
      </c>
    </row>
    <row r="22" spans="1:9" x14ac:dyDescent="0.25">
      <c r="A22" s="107" t="s">
        <v>226</v>
      </c>
      <c r="B22" s="108" t="s">
        <v>202</v>
      </c>
      <c r="C22" s="108" t="str">
        <f>'E1 Activity leadership'!I40</f>
        <v>To be completed for sumemr schemes etc- JM</v>
      </c>
      <c r="D22" s="113"/>
      <c r="E22" s="114"/>
      <c r="F22" s="113"/>
      <c r="G22" s="114"/>
      <c r="H22" s="114"/>
      <c r="I22" s="116" t="s">
        <v>410</v>
      </c>
    </row>
    <row r="23" spans="1:9" x14ac:dyDescent="0.25">
      <c r="A23" s="107" t="s">
        <v>224</v>
      </c>
      <c r="B23" s="108" t="s">
        <v>202</v>
      </c>
      <c r="C23" s="108" t="str">
        <f>'E1 Activity leadership'!I41</f>
        <v>To be completed for sumemr schemes etc- JM</v>
      </c>
      <c r="D23" s="113"/>
      <c r="E23" s="114"/>
      <c r="F23" s="113"/>
      <c r="G23" s="114"/>
      <c r="H23" s="114"/>
      <c r="I23" s="116" t="s">
        <v>410</v>
      </c>
    </row>
    <row r="24" spans="1:9" x14ac:dyDescent="0.25">
      <c r="A24" s="107" t="s">
        <v>222</v>
      </c>
      <c r="B24" s="108" t="s">
        <v>202</v>
      </c>
      <c r="C24" s="108" t="str">
        <f>'E1 Activity leadership'!I42</f>
        <v>To be completed for sumemr schemes etc- JM</v>
      </c>
      <c r="D24" s="113"/>
      <c r="E24" s="114"/>
      <c r="F24" s="113"/>
      <c r="G24" s="114"/>
      <c r="H24" s="114"/>
      <c r="I24" s="116" t="s">
        <v>410</v>
      </c>
    </row>
    <row r="25" spans="1:9" x14ac:dyDescent="0.25">
      <c r="A25" s="107" t="s">
        <v>220</v>
      </c>
      <c r="B25" s="108" t="s">
        <v>202</v>
      </c>
      <c r="C25" s="108" t="str">
        <f>'E1 Activity leadership'!I43</f>
        <v>To be completed for sumemr schemes etc- JM</v>
      </c>
      <c r="D25" s="113"/>
      <c r="E25" s="114"/>
      <c r="F25" s="113"/>
      <c r="G25" s="114"/>
      <c r="H25" s="114"/>
      <c r="I25" s="116" t="s">
        <v>410</v>
      </c>
    </row>
    <row r="26" spans="1:9" x14ac:dyDescent="0.25">
      <c r="A26" s="107" t="s">
        <v>218</v>
      </c>
      <c r="B26" s="108" t="s">
        <v>202</v>
      </c>
      <c r="C26" s="108" t="str">
        <f>'E1 Activity leadership'!I44</f>
        <v>To be completed for sumemr schemes etc- JM</v>
      </c>
      <c r="D26" s="113"/>
      <c r="E26" s="114"/>
      <c r="F26" s="113"/>
      <c r="G26" s="114"/>
      <c r="H26" s="114"/>
      <c r="I26" s="116" t="s">
        <v>410</v>
      </c>
    </row>
    <row r="27" spans="1:9" x14ac:dyDescent="0.25">
      <c r="A27" s="107" t="s">
        <v>216</v>
      </c>
      <c r="B27" s="108" t="s">
        <v>202</v>
      </c>
      <c r="C27" s="108" t="str">
        <f>'E1 Activity leadership'!I45</f>
        <v>To be completed for sumemr schemes etc- JM</v>
      </c>
      <c r="D27" s="113"/>
      <c r="E27" s="114"/>
      <c r="F27" s="113"/>
      <c r="G27" s="114"/>
      <c r="H27" s="114"/>
      <c r="I27" s="116" t="s">
        <v>410</v>
      </c>
    </row>
    <row r="28" spans="1:9" x14ac:dyDescent="0.25">
      <c r="A28" s="107" t="s">
        <v>214</v>
      </c>
      <c r="B28" s="108" t="s">
        <v>202</v>
      </c>
      <c r="C28" s="108" t="str">
        <f>'E1 Activity leadership'!I46</f>
        <v>To be completed for sumemr schemes etc- JM</v>
      </c>
      <c r="D28" s="113"/>
      <c r="E28" s="114"/>
      <c r="F28" s="113"/>
      <c r="G28" s="114"/>
      <c r="H28" s="114"/>
      <c r="I28" s="116" t="s">
        <v>410</v>
      </c>
    </row>
    <row r="29" spans="1:9" x14ac:dyDescent="0.25">
      <c r="A29" s="107" t="s">
        <v>212</v>
      </c>
      <c r="B29" s="108" t="s">
        <v>202</v>
      </c>
      <c r="C29" s="108" t="str">
        <f>'E1 Activity leadership'!I48</f>
        <v>To be completed for sumemr schemes etc- JM</v>
      </c>
      <c r="D29" s="113"/>
      <c r="E29" s="114"/>
      <c r="F29" s="113"/>
      <c r="G29" s="114"/>
      <c r="H29" s="114"/>
      <c r="I29" s="116" t="s">
        <v>410</v>
      </c>
    </row>
    <row r="30" spans="1:9" x14ac:dyDescent="0.25">
      <c r="A30" s="107" t="s">
        <v>210</v>
      </c>
      <c r="B30" s="108" t="s">
        <v>202</v>
      </c>
      <c r="C30" s="108" t="str">
        <f>'E1 Activity leadership'!I49</f>
        <v>To be completed for sumemr schemes etc- JM</v>
      </c>
      <c r="D30" s="113"/>
      <c r="E30" s="114"/>
      <c r="F30" s="113"/>
      <c r="G30" s="114"/>
      <c r="H30" s="114"/>
      <c r="I30" s="116" t="s">
        <v>410</v>
      </c>
    </row>
    <row r="31" spans="1:9" x14ac:dyDescent="0.25">
      <c r="A31" s="107" t="s">
        <v>209</v>
      </c>
      <c r="B31" s="108" t="s">
        <v>202</v>
      </c>
      <c r="C31" s="108" t="str">
        <f>'E1 Activity leadership'!I50</f>
        <v>To be completed for sumemr schemes etc- JM</v>
      </c>
      <c r="D31" s="113"/>
      <c r="E31" s="114"/>
      <c r="F31" s="113"/>
      <c r="G31" s="114"/>
      <c r="H31" s="114"/>
      <c r="I31" s="116" t="s">
        <v>410</v>
      </c>
    </row>
    <row r="32" spans="1:9" x14ac:dyDescent="0.25">
      <c r="A32" s="107" t="s">
        <v>208</v>
      </c>
      <c r="B32" s="108" t="s">
        <v>202</v>
      </c>
      <c r="C32" s="108" t="str">
        <f>'E1 Activity leadership'!I51</f>
        <v>To be completed for sumemr schemes etc- JM</v>
      </c>
      <c r="D32" s="113"/>
      <c r="E32" s="114"/>
      <c r="F32" s="113"/>
      <c r="G32" s="114"/>
      <c r="H32" s="114"/>
      <c r="I32" s="116" t="s">
        <v>410</v>
      </c>
    </row>
    <row r="33" spans="1:9" x14ac:dyDescent="0.25">
      <c r="A33" s="107" t="s">
        <v>206</v>
      </c>
      <c r="B33" s="108" t="s">
        <v>202</v>
      </c>
      <c r="C33" s="108" t="str">
        <f>'E1 Activity leadership'!I52</f>
        <v>To be completed for sumemr schemes etc- JM</v>
      </c>
      <c r="D33" s="113"/>
      <c r="E33" s="114"/>
      <c r="F33" s="113"/>
      <c r="G33" s="114"/>
      <c r="H33" s="114"/>
      <c r="I33" s="116" t="s">
        <v>410</v>
      </c>
    </row>
    <row r="34" spans="1:9" x14ac:dyDescent="0.25">
      <c r="A34" s="107" t="s">
        <v>205</v>
      </c>
      <c r="B34" s="108" t="s">
        <v>202</v>
      </c>
      <c r="C34" s="108" t="str">
        <f>'E1 Activity leadership'!I53</f>
        <v>To be completed for sumemr schemes etc- JM</v>
      </c>
      <c r="D34" s="113"/>
      <c r="E34" s="114"/>
      <c r="F34" s="113"/>
      <c r="G34" s="114"/>
      <c r="H34" s="114"/>
      <c r="I34" s="116" t="s">
        <v>410</v>
      </c>
    </row>
    <row r="35" spans="1:9" x14ac:dyDescent="0.25">
      <c r="A35" s="107" t="s">
        <v>204</v>
      </c>
      <c r="B35" s="108" t="s">
        <v>202</v>
      </c>
      <c r="C35" s="108" t="str">
        <f>'E1 Activity leadership'!I54</f>
        <v>To be completed for sumemr schemes etc- JM</v>
      </c>
      <c r="D35" s="113"/>
      <c r="E35" s="114"/>
      <c r="F35" s="113"/>
      <c r="G35" s="114"/>
      <c r="H35" s="114"/>
      <c r="I35" s="116" t="s">
        <v>410</v>
      </c>
    </row>
    <row r="36" spans="1:9" x14ac:dyDescent="0.25">
      <c r="A36" s="107" t="s">
        <v>201</v>
      </c>
      <c r="B36" s="108" t="s">
        <v>202</v>
      </c>
      <c r="C36" s="108" t="str">
        <f>'E1 Activity leadership'!I56</f>
        <v>To be completed for sumemr schemes etc- JM</v>
      </c>
      <c r="D36" s="113"/>
      <c r="E36" s="114"/>
      <c r="F36" s="113"/>
      <c r="G36" s="114"/>
      <c r="H36" s="114"/>
      <c r="I36" s="116" t="s">
        <v>410</v>
      </c>
    </row>
    <row r="37" spans="1:9" x14ac:dyDescent="0.25">
      <c r="A37" s="107" t="s">
        <v>199</v>
      </c>
      <c r="B37" s="108" t="s">
        <v>202</v>
      </c>
      <c r="C37" s="108" t="str">
        <f>'E1 Activity leadership'!I57</f>
        <v>To be completed for sumemr schemes etc- JM</v>
      </c>
      <c r="D37" s="113"/>
      <c r="E37" s="114"/>
      <c r="F37" s="113"/>
      <c r="G37" s="114"/>
      <c r="H37" s="114"/>
      <c r="I37" s="116" t="s">
        <v>410</v>
      </c>
    </row>
    <row r="38" spans="1:9" x14ac:dyDescent="0.25">
      <c r="A38" s="107" t="s">
        <v>197</v>
      </c>
      <c r="B38" s="108" t="s">
        <v>202</v>
      </c>
      <c r="C38" s="108" t="str">
        <f>'E1 Activity leadership'!I58</f>
        <v>To be completed for sumemr schemes etc- JM</v>
      </c>
      <c r="D38" s="113"/>
      <c r="E38" s="114"/>
      <c r="F38" s="113"/>
      <c r="G38" s="114"/>
      <c r="H38" s="114"/>
      <c r="I38" s="116" t="s">
        <v>410</v>
      </c>
    </row>
    <row r="39" spans="1:9" x14ac:dyDescent="0.25">
      <c r="A39" s="107" t="s">
        <v>196</v>
      </c>
      <c r="B39" s="108" t="s">
        <v>202</v>
      </c>
      <c r="C39" s="108" t="str">
        <f>'E1 Activity leadership'!I59</f>
        <v>To be completed for sumemr schemes etc- JM</v>
      </c>
      <c r="D39" s="113"/>
      <c r="E39" s="114"/>
      <c r="F39" s="113"/>
      <c r="G39" s="114"/>
      <c r="H39" s="114"/>
      <c r="I39" s="116" t="s">
        <v>410</v>
      </c>
    </row>
    <row r="40" spans="1:9" x14ac:dyDescent="0.25">
      <c r="A40" s="107" t="s">
        <v>194</v>
      </c>
      <c r="B40" s="108" t="s">
        <v>202</v>
      </c>
      <c r="C40" s="108" t="str">
        <f>'E1 Activity leadership'!I61</f>
        <v>To be completed for sumemr schemes etc- JM</v>
      </c>
      <c r="D40" s="113"/>
      <c r="E40" s="114"/>
      <c r="F40" s="113"/>
      <c r="G40" s="114"/>
      <c r="H40" s="114"/>
      <c r="I40" s="116" t="s">
        <v>410</v>
      </c>
    </row>
    <row r="41" spans="1:9" x14ac:dyDescent="0.25">
      <c r="A41" s="107" t="s">
        <v>192</v>
      </c>
      <c r="B41" s="108" t="s">
        <v>202</v>
      </c>
      <c r="C41" s="108" t="str">
        <f>'E1 Activity leadership'!I62</f>
        <v>To be completed for sumemr schemes etc- JM</v>
      </c>
      <c r="D41" s="113"/>
      <c r="E41" s="114"/>
      <c r="F41" s="113"/>
      <c r="G41" s="114"/>
      <c r="H41" s="114"/>
      <c r="I41" s="116" t="s">
        <v>410</v>
      </c>
    </row>
    <row r="42" spans="1:9" x14ac:dyDescent="0.25">
      <c r="A42" s="107" t="s">
        <v>190</v>
      </c>
      <c r="B42" s="108" t="s">
        <v>202</v>
      </c>
      <c r="C42" s="108" t="str">
        <f>'E1 Activity leadership'!I63</f>
        <v>To be completed for sumemr schemes etc- JM</v>
      </c>
      <c r="D42" s="113"/>
      <c r="E42" s="114"/>
      <c r="F42" s="113"/>
      <c r="G42" s="114"/>
      <c r="H42" s="114"/>
      <c r="I42" s="116" t="s">
        <v>410</v>
      </c>
    </row>
    <row r="43" spans="1:9" x14ac:dyDescent="0.25">
      <c r="A43" s="107" t="s">
        <v>188</v>
      </c>
      <c r="B43" s="108" t="s">
        <v>202</v>
      </c>
      <c r="C43" s="108" t="str">
        <f>'E1 Activity leadership'!I64</f>
        <v>To be completed for sumemr schemes etc- JM</v>
      </c>
      <c r="D43" s="113"/>
      <c r="E43" s="114"/>
      <c r="F43" s="113"/>
      <c r="G43" s="114"/>
      <c r="H43" s="114"/>
      <c r="I43" s="116" t="s">
        <v>410</v>
      </c>
    </row>
    <row r="44" spans="1:9" x14ac:dyDescent="0.25">
      <c r="A44" s="107" t="s">
        <v>186</v>
      </c>
      <c r="B44" s="108" t="s">
        <v>202</v>
      </c>
      <c r="C44" s="108" t="str">
        <f>'E1 Activity leadership'!I65</f>
        <v>To be completed for sumemr schemes etc- JM</v>
      </c>
      <c r="D44" s="113"/>
      <c r="E44" s="114"/>
      <c r="F44" s="113"/>
      <c r="G44" s="114"/>
      <c r="H44" s="114"/>
      <c r="I44" s="116" t="s">
        <v>410</v>
      </c>
    </row>
    <row r="45" spans="1:9" x14ac:dyDescent="0.25">
      <c r="A45" s="107" t="s">
        <v>184</v>
      </c>
      <c r="B45" s="108" t="s">
        <v>202</v>
      </c>
      <c r="C45" s="108" t="str">
        <f>'E1 Activity leadership'!I67</f>
        <v>To be completed for sumemr schemes etc- JM</v>
      </c>
      <c r="D45" s="113"/>
      <c r="E45" s="114"/>
      <c r="F45" s="113"/>
      <c r="G45" s="114"/>
      <c r="H45" s="114"/>
      <c r="I45" s="116" t="s">
        <v>410</v>
      </c>
    </row>
    <row r="46" spans="1:9" x14ac:dyDescent="0.25">
      <c r="A46" s="107" t="s">
        <v>182</v>
      </c>
      <c r="B46" s="108" t="s">
        <v>202</v>
      </c>
      <c r="C46" s="108" t="str">
        <f>'E1 Activity leadership'!I68</f>
        <v>To be completed for sumemr schemes etc- JM</v>
      </c>
      <c r="D46" s="113"/>
      <c r="E46" s="114"/>
      <c r="F46" s="113"/>
      <c r="G46" s="114"/>
      <c r="H46" s="114"/>
      <c r="I46" s="116" t="s">
        <v>410</v>
      </c>
    </row>
    <row r="47" spans="1:9" x14ac:dyDescent="0.25">
      <c r="A47" s="107" t="s">
        <v>180</v>
      </c>
      <c r="B47" s="108" t="s">
        <v>202</v>
      </c>
      <c r="C47" s="108" t="str">
        <f>'E1 Activity leadership'!I70</f>
        <v>To be completed for sumemr schemes etc- JM</v>
      </c>
      <c r="D47" s="113"/>
      <c r="E47" s="114"/>
      <c r="F47" s="113"/>
      <c r="G47" s="114"/>
      <c r="H47" s="114"/>
      <c r="I47" s="116" t="s">
        <v>410</v>
      </c>
    </row>
    <row r="48" spans="1:9" x14ac:dyDescent="0.25">
      <c r="A48" s="107" t="s">
        <v>178</v>
      </c>
      <c r="B48" s="108" t="s">
        <v>202</v>
      </c>
      <c r="C48" s="108" t="str">
        <f>'E1 Activity leadership'!I71</f>
        <v>To be completed for sumemr schemes etc- JM</v>
      </c>
      <c r="D48" s="113"/>
      <c r="E48" s="114"/>
      <c r="F48" s="113"/>
      <c r="G48" s="114"/>
      <c r="H48" s="114"/>
      <c r="I48" s="116" t="s">
        <v>410</v>
      </c>
    </row>
    <row r="49" spans="1:9" x14ac:dyDescent="0.25">
      <c r="A49" s="107" t="s">
        <v>177</v>
      </c>
      <c r="B49" s="108" t="s">
        <v>202</v>
      </c>
      <c r="C49" s="108" t="str">
        <f>'E1 Activity leadership'!I72</f>
        <v>To be completed for sumemr schemes etc- JM</v>
      </c>
      <c r="D49" s="113"/>
      <c r="E49" s="114"/>
      <c r="F49" s="113"/>
      <c r="G49" s="114"/>
      <c r="H49" s="114"/>
      <c r="I49" s="116" t="s">
        <v>410</v>
      </c>
    </row>
    <row r="50" spans="1:9" x14ac:dyDescent="0.25">
      <c r="A50" s="107" t="s">
        <v>175</v>
      </c>
      <c r="B50" s="108" t="s">
        <v>202</v>
      </c>
      <c r="C50" s="108" t="str">
        <f>'E1 Activity leadership'!I73</f>
        <v>To be completed for sumemr schemes etc- JM</v>
      </c>
      <c r="D50" s="113"/>
      <c r="E50" s="114"/>
      <c r="F50" s="113"/>
      <c r="G50" s="114"/>
      <c r="H50" s="114"/>
      <c r="I50" s="116" t="s">
        <v>410</v>
      </c>
    </row>
    <row r="51" spans="1:9" x14ac:dyDescent="0.25">
      <c r="A51" s="107" t="s">
        <v>173</v>
      </c>
      <c r="B51" s="108" t="s">
        <v>202</v>
      </c>
      <c r="C51" s="108" t="str">
        <f>'E1 Activity leadership'!I74</f>
        <v>To be completed for sumemr schemes etc- JM</v>
      </c>
      <c r="D51" s="113"/>
      <c r="E51" s="114"/>
      <c r="F51" s="113"/>
      <c r="G51" s="114"/>
      <c r="H51" s="114"/>
      <c r="I51" s="116" t="s">
        <v>410</v>
      </c>
    </row>
    <row r="52" spans="1:9" x14ac:dyDescent="0.25">
      <c r="A52" s="107" t="s">
        <v>172</v>
      </c>
      <c r="B52" s="108" t="s">
        <v>202</v>
      </c>
      <c r="C52" s="108" t="str">
        <f>'E1 Activity leadership'!I75</f>
        <v>To be completed for sumemr schemes etc- JM</v>
      </c>
      <c r="D52" s="113"/>
      <c r="E52" s="114"/>
      <c r="F52" s="113"/>
      <c r="G52" s="114"/>
      <c r="H52" s="114"/>
      <c r="I52" s="116" t="s">
        <v>410</v>
      </c>
    </row>
    <row r="53" spans="1:9" x14ac:dyDescent="0.25">
      <c r="A53" s="107" t="s">
        <v>170</v>
      </c>
      <c r="B53" s="108" t="s">
        <v>202</v>
      </c>
      <c r="C53" s="108" t="str">
        <f>'E1 Activity leadership'!I77</f>
        <v>To be completed for sumemr schemes etc- JM</v>
      </c>
      <c r="D53" s="113"/>
      <c r="E53" s="114"/>
      <c r="F53" s="113"/>
      <c r="G53" s="114"/>
      <c r="H53" s="114"/>
      <c r="I53" s="116" t="s">
        <v>410</v>
      </c>
    </row>
    <row r="54" spans="1:9" x14ac:dyDescent="0.25">
      <c r="A54" s="107" t="s">
        <v>168</v>
      </c>
      <c r="B54" s="108" t="s">
        <v>202</v>
      </c>
      <c r="C54" s="108" t="str">
        <f>'E1 Activity leadership'!I78</f>
        <v>To be completed for sumemr schemes etc- JM</v>
      </c>
      <c r="D54" s="113"/>
      <c r="E54" s="114"/>
      <c r="F54" s="113"/>
      <c r="G54" s="114"/>
      <c r="H54" s="114"/>
      <c r="I54" s="116" t="s">
        <v>410</v>
      </c>
    </row>
    <row r="55" spans="1:9" x14ac:dyDescent="0.25">
      <c r="A55" s="107" t="s">
        <v>166</v>
      </c>
      <c r="B55" s="108" t="s">
        <v>202</v>
      </c>
      <c r="C55" s="108" t="str">
        <f>'E1 Activity leadership'!I79</f>
        <v>To be completed for sumemr schemes etc- JM</v>
      </c>
      <c r="D55" s="113"/>
      <c r="E55" s="114"/>
      <c r="F55" s="113"/>
      <c r="G55" s="114"/>
      <c r="H55" s="114"/>
      <c r="I55" s="116" t="s">
        <v>410</v>
      </c>
    </row>
    <row r="56" spans="1:9" x14ac:dyDescent="0.25">
      <c r="A56" s="107" t="s">
        <v>164</v>
      </c>
      <c r="B56" s="108" t="s">
        <v>202</v>
      </c>
      <c r="C56" s="108" t="str">
        <f>'E1 Activity leadership'!I80</f>
        <v>To be completed for sumemr schemes etc- JM</v>
      </c>
      <c r="D56" s="113"/>
      <c r="E56" s="114"/>
      <c r="F56" s="113"/>
      <c r="G56" s="114"/>
      <c r="H56" s="114"/>
      <c r="I56" s="116" t="s">
        <v>410</v>
      </c>
    </row>
    <row r="57" spans="1:9" x14ac:dyDescent="0.25">
      <c r="A57" s="107" t="s">
        <v>163</v>
      </c>
      <c r="B57" s="108" t="s">
        <v>202</v>
      </c>
      <c r="C57" s="108" t="str">
        <f>'E1 Activity leadership'!I81</f>
        <v>To be completed for sumemr schemes etc- JM</v>
      </c>
      <c r="D57" s="113"/>
      <c r="E57" s="114"/>
      <c r="F57" s="113"/>
      <c r="G57" s="114"/>
      <c r="H57" s="114"/>
      <c r="I57" s="116" t="s">
        <v>410</v>
      </c>
    </row>
    <row r="58" spans="1:9" x14ac:dyDescent="0.25">
      <c r="A58" s="107" t="s">
        <v>161</v>
      </c>
      <c r="B58" s="108" t="s">
        <v>202</v>
      </c>
      <c r="C58" s="108" t="str">
        <f>'E1 Activity leadership'!I82</f>
        <v>To be completed for sumemr schemes etc- JM</v>
      </c>
      <c r="D58" s="113"/>
      <c r="E58" s="114"/>
      <c r="F58" s="113"/>
      <c r="G58" s="114"/>
      <c r="H58" s="114"/>
      <c r="I58" s="116" t="s">
        <v>410</v>
      </c>
    </row>
    <row r="59" spans="1:9" x14ac:dyDescent="0.25">
      <c r="A59" s="107" t="s">
        <v>159</v>
      </c>
      <c r="B59" s="108" t="s">
        <v>202</v>
      </c>
      <c r="C59" s="108" t="str">
        <f>'E1 Activity leadership'!I83</f>
        <v>No further action required</v>
      </c>
      <c r="D59" s="113"/>
      <c r="E59" s="114"/>
      <c r="F59" s="113"/>
      <c r="G59" s="114"/>
      <c r="H59" s="114"/>
      <c r="I59" s="116" t="s">
        <v>410</v>
      </c>
    </row>
    <row r="60" spans="1:9" x14ac:dyDescent="0.25">
      <c r="A60" s="107" t="s">
        <v>386</v>
      </c>
      <c r="B60" s="108" t="s">
        <v>202</v>
      </c>
      <c r="C60" s="108" t="str">
        <f>'E1 Activity leadership'!I84</f>
        <v>No further action required</v>
      </c>
      <c r="D60" s="113"/>
      <c r="E60" s="114"/>
      <c r="F60" s="113"/>
      <c r="G60" s="114"/>
      <c r="H60" s="114"/>
      <c r="I60" s="116" t="s">
        <v>410</v>
      </c>
    </row>
    <row r="61" spans="1:9" x14ac:dyDescent="0.25">
      <c r="A61" s="110" t="s">
        <v>313</v>
      </c>
      <c r="B61" s="111" t="s">
        <v>387</v>
      </c>
      <c r="C61" s="111" t="str">
        <f>'E2 Childrens holiday activ.'!I20</f>
        <v>No further action required</v>
      </c>
      <c r="D61" s="113"/>
      <c r="E61" s="114"/>
      <c r="F61" s="113"/>
      <c r="G61" s="115"/>
      <c r="H61" s="115"/>
      <c r="I61" s="116" t="s">
        <v>410</v>
      </c>
    </row>
    <row r="62" spans="1:9" x14ac:dyDescent="0.25">
      <c r="A62" s="110" t="s">
        <v>312</v>
      </c>
      <c r="B62" s="111" t="s">
        <v>387</v>
      </c>
      <c r="C62" s="111" t="str">
        <f>'E2 Childrens holiday activ.'!I21</f>
        <v>No further action required</v>
      </c>
      <c r="D62" s="113"/>
      <c r="E62" s="114"/>
      <c r="F62" s="113"/>
      <c r="G62" s="115"/>
      <c r="H62" s="115"/>
      <c r="I62" s="116" t="s">
        <v>410</v>
      </c>
    </row>
    <row r="63" spans="1:9" x14ac:dyDescent="0.25">
      <c r="A63" s="110" t="s">
        <v>311</v>
      </c>
      <c r="B63" s="111" t="s">
        <v>387</v>
      </c>
      <c r="C63" s="111" t="str">
        <f>'E2 Childrens holiday activ.'!I22</f>
        <v>No further action required</v>
      </c>
      <c r="D63" s="113"/>
      <c r="E63" s="114"/>
      <c r="F63" s="113"/>
      <c r="G63" s="115"/>
      <c r="H63" s="115"/>
      <c r="I63" s="116" t="s">
        <v>410</v>
      </c>
    </row>
    <row r="64" spans="1:9" x14ac:dyDescent="0.25">
      <c r="A64" s="110" t="s">
        <v>311</v>
      </c>
      <c r="B64" s="111" t="s">
        <v>387</v>
      </c>
      <c r="C64" s="111" t="str">
        <f>'E2 Childrens holiday activ.'!I23</f>
        <v>No further action required</v>
      </c>
      <c r="D64" s="113"/>
      <c r="E64" s="114"/>
      <c r="F64" s="113"/>
      <c r="G64" s="115"/>
      <c r="H64" s="115"/>
      <c r="I64" s="116" t="s">
        <v>410</v>
      </c>
    </row>
    <row r="65" spans="1:9" x14ac:dyDescent="0.25">
      <c r="A65" s="110" t="s">
        <v>310</v>
      </c>
      <c r="B65" s="111" t="s">
        <v>387</v>
      </c>
      <c r="C65" s="111" t="str">
        <f>'E2 Childrens holiday activ.'!I24</f>
        <v>No further action required</v>
      </c>
      <c r="D65" s="113"/>
      <c r="E65" s="114"/>
      <c r="F65" s="113"/>
      <c r="G65" s="115"/>
      <c r="H65" s="115"/>
      <c r="I65" s="116" t="s">
        <v>410</v>
      </c>
    </row>
    <row r="66" spans="1:9" x14ac:dyDescent="0.25">
      <c r="A66" s="110" t="s">
        <v>309</v>
      </c>
      <c r="B66" s="111" t="s">
        <v>387</v>
      </c>
      <c r="C66" s="111" t="str">
        <f>'E2 Childrens holiday activ.'!I25</f>
        <v>No further action required</v>
      </c>
      <c r="D66" s="113"/>
      <c r="E66" s="114"/>
      <c r="F66" s="113"/>
      <c r="G66" s="115"/>
      <c r="H66" s="115"/>
      <c r="I66" s="116" t="s">
        <v>410</v>
      </c>
    </row>
    <row r="67" spans="1:9" x14ac:dyDescent="0.25">
      <c r="A67" s="110" t="s">
        <v>307</v>
      </c>
      <c r="B67" s="111" t="s">
        <v>387</v>
      </c>
      <c r="C67" s="111" t="str">
        <f>'E2 Childrens holiday activ.'!I26</f>
        <v>No further action required</v>
      </c>
      <c r="D67" s="113"/>
      <c r="E67" s="114"/>
      <c r="F67" s="113"/>
      <c r="G67" s="115"/>
      <c r="H67" s="115"/>
      <c r="I67" s="116" t="s">
        <v>410</v>
      </c>
    </row>
    <row r="68" spans="1:9" x14ac:dyDescent="0.25">
      <c r="A68" s="110" t="s">
        <v>306</v>
      </c>
      <c r="B68" s="111" t="s">
        <v>387</v>
      </c>
      <c r="C68" s="111" t="str">
        <f>'E2 Childrens holiday activ.'!I27</f>
        <v>No further action required</v>
      </c>
      <c r="D68" s="113"/>
      <c r="E68" s="114"/>
      <c r="F68" s="113"/>
      <c r="G68" s="115"/>
      <c r="H68" s="115"/>
      <c r="I68" s="116" t="s">
        <v>410</v>
      </c>
    </row>
    <row r="69" spans="1:9" x14ac:dyDescent="0.25">
      <c r="A69" s="110" t="s">
        <v>305</v>
      </c>
      <c r="B69" s="111" t="s">
        <v>387</v>
      </c>
      <c r="C69" s="111" t="str">
        <f>'E2 Childrens holiday activ.'!I29</f>
        <v>No further action required</v>
      </c>
      <c r="D69" s="113"/>
      <c r="E69" s="114"/>
      <c r="F69" s="113"/>
      <c r="G69" s="115"/>
      <c r="H69" s="115"/>
      <c r="I69" s="116" t="s">
        <v>410</v>
      </c>
    </row>
    <row r="70" spans="1:9" x14ac:dyDescent="0.25">
      <c r="A70" s="110" t="s">
        <v>303</v>
      </c>
      <c r="B70" s="111" t="s">
        <v>387</v>
      </c>
      <c r="C70" s="111" t="str">
        <f>'E2 Childrens holiday activ.'!I30</f>
        <v>No further action required</v>
      </c>
      <c r="D70" s="113"/>
      <c r="E70" s="114"/>
      <c r="F70" s="113"/>
      <c r="G70" s="115"/>
      <c r="H70" s="115"/>
      <c r="I70" s="116" t="s">
        <v>410</v>
      </c>
    </row>
    <row r="71" spans="1:9" x14ac:dyDescent="0.25">
      <c r="A71" s="110" t="s">
        <v>301</v>
      </c>
      <c r="B71" s="111" t="s">
        <v>387</v>
      </c>
      <c r="C71" s="111" t="str">
        <f>'E2 Childrens holiday activ.'!I31</f>
        <v>No further action required</v>
      </c>
      <c r="D71" s="113"/>
      <c r="E71" s="114"/>
      <c r="F71" s="113"/>
      <c r="G71" s="115"/>
      <c r="H71" s="115"/>
      <c r="I71" s="116" t="s">
        <v>410</v>
      </c>
    </row>
    <row r="72" spans="1:9" x14ac:dyDescent="0.25">
      <c r="A72" s="110" t="s">
        <v>299</v>
      </c>
      <c r="B72" s="111" t="s">
        <v>387</v>
      </c>
      <c r="C72" s="111" t="str">
        <f>'E2 Childrens holiday activ.'!I32</f>
        <v>No further action required</v>
      </c>
      <c r="D72" s="113"/>
      <c r="E72" s="114"/>
      <c r="F72" s="113"/>
      <c r="G72" s="115"/>
      <c r="H72" s="115"/>
      <c r="I72" s="116" t="s">
        <v>410</v>
      </c>
    </row>
    <row r="73" spans="1:9" x14ac:dyDescent="0.25">
      <c r="A73" s="110" t="s">
        <v>298</v>
      </c>
      <c r="B73" s="111" t="s">
        <v>387</v>
      </c>
      <c r="C73" s="111" t="str">
        <f>'E2 Childrens holiday activ.'!I33</f>
        <v>No further action required</v>
      </c>
      <c r="D73" s="113"/>
      <c r="E73" s="114"/>
      <c r="F73" s="113"/>
      <c r="G73" s="115"/>
      <c r="H73" s="115"/>
      <c r="I73" s="116" t="s">
        <v>410</v>
      </c>
    </row>
    <row r="74" spans="1:9" x14ac:dyDescent="0.25">
      <c r="A74" s="110" t="s">
        <v>297</v>
      </c>
      <c r="B74" s="111" t="s">
        <v>387</v>
      </c>
      <c r="C74" s="111" t="str">
        <f>'E2 Childrens holiday activ.'!I35</f>
        <v>No further action required</v>
      </c>
      <c r="D74" s="113"/>
      <c r="E74" s="114"/>
      <c r="F74" s="113"/>
      <c r="G74" s="115"/>
      <c r="H74" s="115"/>
      <c r="I74" s="116" t="s">
        <v>410</v>
      </c>
    </row>
    <row r="75" spans="1:9" x14ac:dyDescent="0.25">
      <c r="A75" s="110" t="s">
        <v>295</v>
      </c>
      <c r="B75" s="111" t="s">
        <v>387</v>
      </c>
      <c r="C75" s="111" t="str">
        <f>'E2 Childrens holiday activ.'!I36</f>
        <v>No further action required</v>
      </c>
      <c r="D75" s="113"/>
      <c r="E75" s="114"/>
      <c r="F75" s="113"/>
      <c r="G75" s="115"/>
      <c r="H75" s="115"/>
      <c r="I75" s="116" t="s">
        <v>410</v>
      </c>
    </row>
    <row r="76" spans="1:9" x14ac:dyDescent="0.25">
      <c r="A76" s="110" t="s">
        <v>294</v>
      </c>
      <c r="B76" s="111" t="s">
        <v>387</v>
      </c>
      <c r="C76" s="111" t="str">
        <f>'E2 Childrens holiday activ.'!I37</f>
        <v>No further action required</v>
      </c>
      <c r="D76" s="113"/>
      <c r="E76" s="114"/>
      <c r="F76" s="113"/>
      <c r="G76" s="115"/>
      <c r="H76" s="115"/>
      <c r="I76" s="116" t="s">
        <v>410</v>
      </c>
    </row>
    <row r="77" spans="1:9" x14ac:dyDescent="0.25">
      <c r="A77" s="110" t="s">
        <v>293</v>
      </c>
      <c r="B77" s="111" t="s">
        <v>387</v>
      </c>
      <c r="C77" s="111" t="str">
        <f>'E2 Childrens holiday activ.'!I38</f>
        <v>No further action required</v>
      </c>
      <c r="D77" s="113"/>
      <c r="E77" s="114"/>
      <c r="F77" s="113"/>
      <c r="G77" s="115"/>
      <c r="H77" s="115"/>
      <c r="I77" s="116" t="s">
        <v>410</v>
      </c>
    </row>
    <row r="78" spans="1:9" x14ac:dyDescent="0.25">
      <c r="A78" s="110" t="s">
        <v>292</v>
      </c>
      <c r="B78" s="111" t="s">
        <v>387</v>
      </c>
      <c r="C78" s="111" t="str">
        <f>'E2 Childrens holiday activ.'!I39</f>
        <v>No further action required</v>
      </c>
      <c r="D78" s="113"/>
      <c r="E78" s="114"/>
      <c r="F78" s="113"/>
      <c r="G78" s="115"/>
      <c r="H78" s="115"/>
      <c r="I78" s="116" t="s">
        <v>410</v>
      </c>
    </row>
    <row r="79" spans="1:9" x14ac:dyDescent="0.25">
      <c r="A79" s="110" t="s">
        <v>291</v>
      </c>
      <c r="B79" s="111" t="s">
        <v>387</v>
      </c>
      <c r="C79" s="111" t="str">
        <f>'E2 Childrens holiday activ.'!I40</f>
        <v>No further action required</v>
      </c>
      <c r="D79" s="113"/>
      <c r="E79" s="114"/>
      <c r="F79" s="113"/>
      <c r="G79" s="115"/>
      <c r="H79" s="115"/>
      <c r="I79" s="116" t="s">
        <v>410</v>
      </c>
    </row>
    <row r="80" spans="1:9" x14ac:dyDescent="0.25">
      <c r="A80" s="110" t="s">
        <v>290</v>
      </c>
      <c r="B80" s="111" t="s">
        <v>387</v>
      </c>
      <c r="C80" s="111" t="str">
        <f>'E2 Childrens holiday activ.'!I41</f>
        <v>No further action required</v>
      </c>
      <c r="D80" s="113"/>
      <c r="E80" s="114"/>
      <c r="F80" s="113"/>
      <c r="G80" s="115"/>
      <c r="H80" s="115"/>
      <c r="I80" s="116" t="s">
        <v>410</v>
      </c>
    </row>
    <row r="81" spans="1:9" x14ac:dyDescent="0.25">
      <c r="A81" s="110" t="s">
        <v>289</v>
      </c>
      <c r="B81" s="111" t="s">
        <v>387</v>
      </c>
      <c r="C81" s="111" t="str">
        <f>'E2 Childrens holiday activ.'!I42</f>
        <v>No further action required</v>
      </c>
      <c r="D81" s="113"/>
      <c r="E81" s="114"/>
      <c r="F81" s="113"/>
      <c r="G81" s="115"/>
      <c r="H81" s="115"/>
      <c r="I81" s="116" t="s">
        <v>410</v>
      </c>
    </row>
    <row r="82" spans="1:9" x14ac:dyDescent="0.25">
      <c r="A82" s="110" t="s">
        <v>286</v>
      </c>
      <c r="B82" s="111" t="s">
        <v>387</v>
      </c>
      <c r="C82" s="111" t="str">
        <f>'E2 Childrens holiday activ.'!I45</f>
        <v>No further action required</v>
      </c>
      <c r="D82" s="113"/>
      <c r="E82" s="114"/>
      <c r="F82" s="113"/>
      <c r="G82" s="115"/>
      <c r="H82" s="115"/>
      <c r="I82" s="116" t="s">
        <v>410</v>
      </c>
    </row>
    <row r="83" spans="1:9" x14ac:dyDescent="0.25">
      <c r="A83" s="110" t="s">
        <v>284</v>
      </c>
      <c r="B83" s="111" t="s">
        <v>387</v>
      </c>
      <c r="C83" s="111" t="str">
        <f>'E2 Childrens holiday activ.'!I47</f>
        <v>No further action required</v>
      </c>
      <c r="D83" s="113"/>
      <c r="E83" s="114"/>
      <c r="F83" s="113"/>
      <c r="G83" s="115"/>
      <c r="H83" s="115"/>
      <c r="I83" s="116" t="s">
        <v>410</v>
      </c>
    </row>
    <row r="84" spans="1:9" x14ac:dyDescent="0.25">
      <c r="A84" s="110" t="s">
        <v>283</v>
      </c>
      <c r="B84" s="111" t="s">
        <v>387</v>
      </c>
      <c r="C84" s="111" t="str">
        <f>'E2 Childrens holiday activ.'!I48</f>
        <v>No further action required</v>
      </c>
      <c r="D84" s="113"/>
      <c r="E84" s="114"/>
      <c r="F84" s="113"/>
      <c r="G84" s="115"/>
      <c r="H84" s="115"/>
      <c r="I84" s="116" t="s">
        <v>410</v>
      </c>
    </row>
    <row r="85" spans="1:9" x14ac:dyDescent="0.25">
      <c r="A85" s="110" t="s">
        <v>281</v>
      </c>
      <c r="B85" s="111" t="s">
        <v>387</v>
      </c>
      <c r="C85" s="111" t="str">
        <f>'E2 Childrens holiday activ.'!I49</f>
        <v>No further action required</v>
      </c>
      <c r="D85" s="113"/>
      <c r="E85" s="114"/>
      <c r="F85" s="113"/>
      <c r="G85" s="115"/>
      <c r="H85" s="115"/>
      <c r="I85" s="116" t="s">
        <v>410</v>
      </c>
    </row>
    <row r="86" spans="1:9" x14ac:dyDescent="0.25">
      <c r="A86" s="110" t="s">
        <v>280</v>
      </c>
      <c r="B86" s="111" t="s">
        <v>387</v>
      </c>
      <c r="C86" s="111" t="str">
        <f>'E2 Childrens holiday activ.'!I50</f>
        <v>No further action required</v>
      </c>
      <c r="D86" s="113"/>
      <c r="E86" s="114"/>
      <c r="F86" s="113"/>
      <c r="G86" s="115"/>
      <c r="H86" s="115"/>
      <c r="I86" s="116" t="s">
        <v>410</v>
      </c>
    </row>
    <row r="87" spans="1:9" x14ac:dyDescent="0.25">
      <c r="A87" s="110" t="s">
        <v>279</v>
      </c>
      <c r="B87" s="111" t="s">
        <v>387</v>
      </c>
      <c r="C87" s="111" t="str">
        <f>'E2 Childrens holiday activ.'!I52</f>
        <v>No further action required</v>
      </c>
      <c r="D87" s="113"/>
      <c r="E87" s="114"/>
      <c r="F87" s="113"/>
      <c r="G87" s="115"/>
      <c r="H87" s="115"/>
      <c r="I87" s="116" t="s">
        <v>410</v>
      </c>
    </row>
    <row r="88" spans="1:9" x14ac:dyDescent="0.25">
      <c r="A88" s="110" t="s">
        <v>278</v>
      </c>
      <c r="B88" s="111" t="s">
        <v>387</v>
      </c>
      <c r="C88" s="111" t="str">
        <f>'E2 Childrens holiday activ.'!I53</f>
        <v>No further action required</v>
      </c>
      <c r="D88" s="113"/>
      <c r="E88" s="114"/>
      <c r="F88" s="113"/>
      <c r="G88" s="115"/>
      <c r="H88" s="115"/>
      <c r="I88" s="116" t="s">
        <v>410</v>
      </c>
    </row>
    <row r="89" spans="1:9" x14ac:dyDescent="0.25">
      <c r="A89" s="110" t="s">
        <v>275</v>
      </c>
      <c r="B89" s="111" t="s">
        <v>387</v>
      </c>
      <c r="C89" s="111" t="str">
        <f>'E2 Childrens holiday activ.'!I55</f>
        <v>No further action required</v>
      </c>
      <c r="D89" s="113"/>
      <c r="E89" s="114"/>
      <c r="F89" s="113"/>
      <c r="G89" s="115"/>
      <c r="H89" s="115"/>
      <c r="I89" s="116" t="s">
        <v>410</v>
      </c>
    </row>
    <row r="90" spans="1:9" x14ac:dyDescent="0.25">
      <c r="A90" s="110" t="s">
        <v>273</v>
      </c>
      <c r="B90" s="111" t="s">
        <v>387</v>
      </c>
      <c r="C90" s="111" t="str">
        <f>'E2 Childrens holiday activ.'!I56</f>
        <v>No further action required</v>
      </c>
      <c r="D90" s="113"/>
      <c r="E90" s="114"/>
      <c r="F90" s="113"/>
      <c r="G90" s="115"/>
      <c r="H90" s="115"/>
      <c r="I90" s="116" t="s">
        <v>410</v>
      </c>
    </row>
    <row r="91" spans="1:9" x14ac:dyDescent="0.25">
      <c r="A91" s="110" t="s">
        <v>271</v>
      </c>
      <c r="B91" s="111" t="s">
        <v>387</v>
      </c>
      <c r="C91" s="111" t="str">
        <f>'E2 Childrens holiday activ.'!I57</f>
        <v>No further action required</v>
      </c>
      <c r="D91" s="113"/>
      <c r="E91" s="114"/>
      <c r="F91" s="113"/>
      <c r="G91" s="115"/>
      <c r="H91" s="115"/>
      <c r="I91" s="116" t="s">
        <v>410</v>
      </c>
    </row>
    <row r="92" spans="1:9" x14ac:dyDescent="0.25">
      <c r="A92" s="110" t="s">
        <v>270</v>
      </c>
      <c r="B92" s="111" t="s">
        <v>387</v>
      </c>
      <c r="C92" s="111" t="str">
        <f>'E2 Childrens holiday activ.'!I58</f>
        <v>No further action required</v>
      </c>
      <c r="D92" s="113"/>
      <c r="E92" s="114"/>
      <c r="F92" s="113"/>
      <c r="G92" s="115"/>
      <c r="H92" s="115"/>
      <c r="I92" s="116" t="s">
        <v>410</v>
      </c>
    </row>
    <row r="93" spans="1:9" x14ac:dyDescent="0.25">
      <c r="A93" s="110" t="s">
        <v>269</v>
      </c>
      <c r="B93" s="111" t="s">
        <v>387</v>
      </c>
      <c r="C93" s="111" t="str">
        <f>'E2 Childrens holiday activ.'!I59</f>
        <v>No further action required</v>
      </c>
      <c r="D93" s="113"/>
      <c r="E93" s="114"/>
      <c r="F93" s="113"/>
      <c r="G93" s="115"/>
      <c r="H93" s="115"/>
      <c r="I93" s="116" t="s">
        <v>410</v>
      </c>
    </row>
    <row r="94" spans="1:9" x14ac:dyDescent="0.25">
      <c r="A94" s="110" t="s">
        <v>268</v>
      </c>
      <c r="B94" s="111" t="s">
        <v>387</v>
      </c>
      <c r="C94" s="111" t="str">
        <f>'E2 Childrens holiday activ.'!I60</f>
        <v>No further action required</v>
      </c>
      <c r="D94" s="113"/>
      <c r="E94" s="114"/>
      <c r="F94" s="113"/>
      <c r="G94" s="115"/>
      <c r="H94" s="115"/>
      <c r="I94" s="116" t="s">
        <v>410</v>
      </c>
    </row>
    <row r="95" spans="1:9" x14ac:dyDescent="0.25">
      <c r="A95" s="107" t="s">
        <v>110</v>
      </c>
      <c r="B95" s="108" t="s">
        <v>388</v>
      </c>
      <c r="C95" s="108" t="str">
        <f>'E3 Off-site trips &amp; activities'!I22</f>
        <v>No further action required</v>
      </c>
      <c r="D95" s="113"/>
      <c r="E95" s="114"/>
      <c r="F95" s="113"/>
      <c r="G95" s="114"/>
      <c r="H95" s="114"/>
      <c r="I95" s="116" t="s">
        <v>410</v>
      </c>
    </row>
    <row r="96" spans="1:9" x14ac:dyDescent="0.25">
      <c r="A96" s="107" t="s">
        <v>127</v>
      </c>
      <c r="B96" s="108" t="s">
        <v>388</v>
      </c>
      <c r="C96" s="108" t="str">
        <f>'E3 Off-site trips &amp; activities'!I23</f>
        <v>No further action required</v>
      </c>
      <c r="D96" s="113"/>
      <c r="E96" s="114"/>
      <c r="F96" s="113"/>
      <c r="G96" s="114"/>
      <c r="H96" s="114"/>
      <c r="I96" s="116" t="s">
        <v>410</v>
      </c>
    </row>
    <row r="97" spans="1:9" x14ac:dyDescent="0.25">
      <c r="A97" s="107" t="s">
        <v>128</v>
      </c>
      <c r="B97" s="108" t="s">
        <v>388</v>
      </c>
      <c r="C97" s="108" t="str">
        <f>'E3 Off-site trips &amp; activities'!I24</f>
        <v>No further action required</v>
      </c>
      <c r="D97" s="113"/>
      <c r="E97" s="114"/>
      <c r="F97" s="113"/>
      <c r="G97" s="114"/>
      <c r="H97" s="114"/>
      <c r="I97" s="116" t="s">
        <v>410</v>
      </c>
    </row>
    <row r="98" spans="1:9" x14ac:dyDescent="0.25">
      <c r="A98" s="107" t="s">
        <v>129</v>
      </c>
      <c r="B98" s="108" t="s">
        <v>388</v>
      </c>
      <c r="C98" s="108" t="str">
        <f>'E3 Off-site trips &amp; activities'!I26</f>
        <v>No further action required</v>
      </c>
      <c r="D98" s="113"/>
      <c r="E98" s="114"/>
      <c r="F98" s="113"/>
      <c r="G98" s="114"/>
      <c r="H98" s="114"/>
      <c r="I98" s="116" t="s">
        <v>410</v>
      </c>
    </row>
    <row r="99" spans="1:9" x14ac:dyDescent="0.25">
      <c r="A99" s="107" t="s">
        <v>130</v>
      </c>
      <c r="B99" s="108" t="s">
        <v>388</v>
      </c>
      <c r="C99" s="108" t="str">
        <f>'E3 Off-site trips &amp; activities'!I27</f>
        <v>No further action required</v>
      </c>
      <c r="D99" s="113"/>
      <c r="E99" s="114"/>
      <c r="F99" s="113"/>
      <c r="G99" s="114"/>
      <c r="H99" s="114"/>
      <c r="I99" s="116" t="s">
        <v>410</v>
      </c>
    </row>
    <row r="100" spans="1:9" x14ac:dyDescent="0.25">
      <c r="A100" s="107" t="s">
        <v>131</v>
      </c>
      <c r="B100" s="108" t="s">
        <v>388</v>
      </c>
      <c r="C100" s="108" t="str">
        <f>'E3 Off-site trips &amp; activities'!I28</f>
        <v>No further action required</v>
      </c>
      <c r="D100" s="113"/>
      <c r="E100" s="114"/>
      <c r="F100" s="113"/>
      <c r="G100" s="114"/>
      <c r="H100" s="114"/>
      <c r="I100" s="116" t="s">
        <v>410</v>
      </c>
    </row>
    <row r="101" spans="1:9" x14ac:dyDescent="0.25">
      <c r="A101" s="107" t="s">
        <v>132</v>
      </c>
      <c r="B101" s="108" t="s">
        <v>388</v>
      </c>
      <c r="C101" s="108" t="str">
        <f>'E3 Off-site trips &amp; activities'!I29</f>
        <v>No further action required</v>
      </c>
      <c r="D101" s="113"/>
      <c r="E101" s="114"/>
      <c r="F101" s="113"/>
      <c r="G101" s="114"/>
      <c r="H101" s="114"/>
      <c r="I101" s="116" t="s">
        <v>410</v>
      </c>
    </row>
    <row r="102" spans="1:9" x14ac:dyDescent="0.25">
      <c r="A102" s="107" t="s">
        <v>133</v>
      </c>
      <c r="B102" s="108" t="s">
        <v>388</v>
      </c>
      <c r="C102" s="108" t="str">
        <f>'E3 Off-site trips &amp; activities'!I31</f>
        <v>No further action required</v>
      </c>
      <c r="D102" s="113"/>
      <c r="E102" s="114"/>
      <c r="F102" s="113"/>
      <c r="G102" s="114"/>
      <c r="H102" s="114"/>
      <c r="I102" s="116" t="s">
        <v>410</v>
      </c>
    </row>
    <row r="103" spans="1:9" x14ac:dyDescent="0.25">
      <c r="A103" s="107" t="s">
        <v>134</v>
      </c>
      <c r="B103" s="108" t="s">
        <v>388</v>
      </c>
      <c r="C103" s="108" t="str">
        <f>'E3 Off-site trips &amp; activities'!I33</f>
        <v>No further action required</v>
      </c>
      <c r="D103" s="113"/>
      <c r="E103" s="114"/>
      <c r="F103" s="113"/>
      <c r="G103" s="114"/>
      <c r="H103" s="114"/>
      <c r="I103" s="116" t="s">
        <v>410</v>
      </c>
    </row>
    <row r="104" spans="1:9" x14ac:dyDescent="0.25">
      <c r="A104" s="107" t="s">
        <v>135</v>
      </c>
      <c r="B104" s="108" t="s">
        <v>388</v>
      </c>
      <c r="C104" s="108" t="str">
        <f>'E3 Off-site trips &amp; activities'!I34</f>
        <v>No further action required</v>
      </c>
      <c r="D104" s="113"/>
      <c r="E104" s="114"/>
      <c r="F104" s="113"/>
      <c r="G104" s="114"/>
      <c r="H104" s="114"/>
      <c r="I104" s="116" t="s">
        <v>410</v>
      </c>
    </row>
    <row r="105" spans="1:9" x14ac:dyDescent="0.25">
      <c r="A105" s="107" t="s">
        <v>136</v>
      </c>
      <c r="B105" s="108" t="s">
        <v>388</v>
      </c>
      <c r="C105" s="108" t="str">
        <f>'E3 Off-site trips &amp; activities'!I35</f>
        <v>No further action required</v>
      </c>
      <c r="D105" s="113"/>
      <c r="E105" s="114"/>
      <c r="F105" s="113"/>
      <c r="G105" s="114"/>
      <c r="H105" s="114"/>
      <c r="I105" s="116" t="s">
        <v>410</v>
      </c>
    </row>
    <row r="106" spans="1:9" x14ac:dyDescent="0.25">
      <c r="A106" s="107" t="s">
        <v>137</v>
      </c>
      <c r="B106" s="108" t="s">
        <v>388</v>
      </c>
      <c r="C106" s="108" t="str">
        <f>'E3 Off-site trips &amp; activities'!I36</f>
        <v>No further action required</v>
      </c>
      <c r="D106" s="113"/>
      <c r="E106" s="114"/>
      <c r="F106" s="113"/>
      <c r="G106" s="114"/>
      <c r="H106" s="114"/>
      <c r="I106" s="116" t="s">
        <v>410</v>
      </c>
    </row>
    <row r="107" spans="1:9" x14ac:dyDescent="0.25">
      <c r="A107" s="107" t="s">
        <v>138</v>
      </c>
      <c r="B107" s="108" t="s">
        <v>388</v>
      </c>
      <c r="C107" s="108" t="str">
        <f>'E3 Off-site trips &amp; activities'!I38</f>
        <v>No further action required</v>
      </c>
      <c r="D107" s="113"/>
      <c r="E107" s="114"/>
      <c r="F107" s="113"/>
      <c r="G107" s="114"/>
      <c r="H107" s="114"/>
      <c r="I107" s="116" t="s">
        <v>410</v>
      </c>
    </row>
    <row r="108" spans="1:9" x14ac:dyDescent="0.25">
      <c r="A108" s="107" t="s">
        <v>139</v>
      </c>
      <c r="B108" s="108" t="s">
        <v>388</v>
      </c>
      <c r="C108" s="108" t="str">
        <f>'E3 Off-site trips &amp; activities'!I39</f>
        <v>No further action required</v>
      </c>
      <c r="D108" s="113"/>
      <c r="E108" s="114"/>
      <c r="F108" s="113"/>
      <c r="G108" s="114"/>
      <c r="H108" s="114"/>
      <c r="I108" s="116" t="s">
        <v>410</v>
      </c>
    </row>
    <row r="109" spans="1:9" x14ac:dyDescent="0.25">
      <c r="A109" s="107" t="s">
        <v>140</v>
      </c>
      <c r="B109" s="108" t="s">
        <v>388</v>
      </c>
      <c r="C109" s="108" t="str">
        <f>'E3 Off-site trips &amp; activities'!I40</f>
        <v>No further action required</v>
      </c>
      <c r="D109" s="113"/>
      <c r="E109" s="114"/>
      <c r="F109" s="113"/>
      <c r="G109" s="114"/>
      <c r="H109" s="114"/>
      <c r="I109" s="116" t="s">
        <v>410</v>
      </c>
    </row>
    <row r="110" spans="1:9" x14ac:dyDescent="0.25">
      <c r="A110" s="107" t="s">
        <v>141</v>
      </c>
      <c r="B110" s="108" t="s">
        <v>388</v>
      </c>
      <c r="C110" s="108" t="str">
        <f>'E3 Off-site trips &amp; activities'!I41</f>
        <v>No further action required</v>
      </c>
      <c r="D110" s="113"/>
      <c r="E110" s="114"/>
      <c r="F110" s="113"/>
      <c r="G110" s="114"/>
      <c r="H110" s="114"/>
      <c r="I110" s="116" t="s">
        <v>410</v>
      </c>
    </row>
    <row r="111" spans="1:9" x14ac:dyDescent="0.25">
      <c r="A111" s="107" t="s">
        <v>142</v>
      </c>
      <c r="B111" s="108" t="s">
        <v>388</v>
      </c>
      <c r="C111" s="108" t="str">
        <f>'E3 Off-site trips &amp; activities'!I42</f>
        <v>No further action required</v>
      </c>
      <c r="D111" s="113"/>
      <c r="E111" s="114"/>
      <c r="F111" s="113"/>
      <c r="G111" s="114"/>
      <c r="H111" s="114"/>
      <c r="I111" s="116" t="s">
        <v>410</v>
      </c>
    </row>
    <row r="112" spans="1:9" x14ac:dyDescent="0.25">
      <c r="A112" s="107" t="s">
        <v>143</v>
      </c>
      <c r="B112" s="108" t="s">
        <v>388</v>
      </c>
      <c r="C112" s="108" t="str">
        <f>'E3 Off-site trips &amp; activities'!I43</f>
        <v>No further action required</v>
      </c>
      <c r="D112" s="113"/>
      <c r="E112" s="114"/>
      <c r="F112" s="113"/>
      <c r="G112" s="114"/>
      <c r="H112" s="114"/>
      <c r="I112" s="116" t="s">
        <v>410</v>
      </c>
    </row>
    <row r="113" spans="1:9" x14ac:dyDescent="0.25">
      <c r="A113" s="107" t="s">
        <v>144</v>
      </c>
      <c r="B113" s="108" t="s">
        <v>388</v>
      </c>
      <c r="C113" s="108" t="str">
        <f>'E3 Off-site trips &amp; activities'!I44</f>
        <v>No further action required</v>
      </c>
      <c r="D113" s="113"/>
      <c r="E113" s="114"/>
      <c r="F113" s="113"/>
      <c r="G113" s="114"/>
      <c r="H113" s="114"/>
      <c r="I113" s="116" t="s">
        <v>410</v>
      </c>
    </row>
    <row r="114" spans="1:9" x14ac:dyDescent="0.25">
      <c r="A114" s="107" t="s">
        <v>145</v>
      </c>
      <c r="B114" s="108" t="s">
        <v>388</v>
      </c>
      <c r="C114" s="108" t="str">
        <f>'E3 Off-site trips &amp; activities'!I45</f>
        <v>No further action required</v>
      </c>
      <c r="D114" s="113"/>
      <c r="E114" s="114"/>
      <c r="F114" s="113"/>
      <c r="G114" s="114"/>
      <c r="H114" s="114"/>
      <c r="I114" s="116" t="s">
        <v>410</v>
      </c>
    </row>
    <row r="115" spans="1:9" x14ac:dyDescent="0.25">
      <c r="A115" s="107" t="s">
        <v>146</v>
      </c>
      <c r="B115" s="108" t="s">
        <v>388</v>
      </c>
      <c r="C115" s="108" t="str">
        <f>'E3 Off-site trips &amp; activities'!I46</f>
        <v>No further action required</v>
      </c>
      <c r="D115" s="113"/>
      <c r="E115" s="114"/>
      <c r="F115" s="113"/>
      <c r="G115" s="114"/>
      <c r="H115" s="114"/>
      <c r="I115" s="116" t="s">
        <v>410</v>
      </c>
    </row>
    <row r="116" spans="1:9" x14ac:dyDescent="0.25">
      <c r="A116" s="107" t="s">
        <v>147</v>
      </c>
      <c r="B116" s="108" t="s">
        <v>388</v>
      </c>
      <c r="C116" s="108" t="str">
        <f>'E3 Off-site trips &amp; activities'!I47</f>
        <v>No further action required</v>
      </c>
      <c r="D116" s="113"/>
      <c r="E116" s="114"/>
      <c r="F116" s="113"/>
      <c r="G116" s="114"/>
      <c r="H116" s="114"/>
      <c r="I116" s="116" t="s">
        <v>410</v>
      </c>
    </row>
    <row r="117" spans="1:9" x14ac:dyDescent="0.25">
      <c r="A117" s="107" t="s">
        <v>148</v>
      </c>
      <c r="B117" s="108" t="s">
        <v>388</v>
      </c>
      <c r="C117" s="108" t="str">
        <f>'E3 Off-site trips &amp; activities'!I48</f>
        <v>No further action required</v>
      </c>
      <c r="D117" s="113"/>
      <c r="E117" s="114"/>
      <c r="F117" s="113"/>
      <c r="G117" s="114"/>
      <c r="H117" s="114"/>
      <c r="I117" s="116" t="s">
        <v>410</v>
      </c>
    </row>
    <row r="118" spans="1:9" x14ac:dyDescent="0.25">
      <c r="A118" s="107" t="s">
        <v>149</v>
      </c>
      <c r="B118" s="108" t="s">
        <v>388</v>
      </c>
      <c r="C118" s="108" t="str">
        <f>'E3 Off-site trips &amp; activities'!I50</f>
        <v>No further action required</v>
      </c>
      <c r="D118" s="113"/>
      <c r="E118" s="114"/>
      <c r="F118" s="113"/>
      <c r="G118" s="114"/>
      <c r="H118" s="114"/>
      <c r="I118" s="116" t="s">
        <v>410</v>
      </c>
    </row>
    <row r="119" spans="1:9" x14ac:dyDescent="0.25">
      <c r="A119" s="107" t="s">
        <v>150</v>
      </c>
      <c r="B119" s="108" t="s">
        <v>388</v>
      </c>
      <c r="C119" s="108" t="str">
        <f>'E3 Off-site trips &amp; activities'!I52</f>
        <v>No further action required</v>
      </c>
      <c r="D119" s="113"/>
      <c r="E119" s="114"/>
      <c r="F119" s="113"/>
      <c r="G119" s="114"/>
      <c r="H119" s="114"/>
      <c r="I119" s="116" t="s">
        <v>410</v>
      </c>
    </row>
    <row r="120" spans="1:9" x14ac:dyDescent="0.25">
      <c r="A120" s="107" t="s">
        <v>151</v>
      </c>
      <c r="B120" s="108" t="s">
        <v>388</v>
      </c>
      <c r="C120" s="108" t="str">
        <f>'E3 Off-site trips &amp; activities'!I53</f>
        <v>No further action required</v>
      </c>
      <c r="D120" s="113"/>
      <c r="E120" s="114"/>
      <c r="F120" s="113"/>
      <c r="G120" s="114"/>
      <c r="H120" s="114"/>
      <c r="I120" s="116" t="s">
        <v>410</v>
      </c>
    </row>
    <row r="121" spans="1:9" x14ac:dyDescent="0.25">
      <c r="A121" s="107" t="s">
        <v>152</v>
      </c>
      <c r="B121" s="108" t="s">
        <v>388</v>
      </c>
      <c r="C121" s="108" t="str">
        <f>'E3 Off-site trips &amp; activities'!I54</f>
        <v>No further action required</v>
      </c>
      <c r="D121" s="113"/>
      <c r="E121" s="114"/>
      <c r="F121" s="113"/>
      <c r="G121" s="114"/>
      <c r="H121" s="114"/>
      <c r="I121" s="116" t="s">
        <v>410</v>
      </c>
    </row>
    <row r="122" spans="1:9" x14ac:dyDescent="0.25">
      <c r="A122" s="107" t="s">
        <v>153</v>
      </c>
      <c r="B122" s="108" t="s">
        <v>388</v>
      </c>
      <c r="C122" s="108" t="str">
        <f>'E3 Off-site trips &amp; activities'!I55</f>
        <v>No further action required</v>
      </c>
      <c r="D122" s="113"/>
      <c r="E122" s="114"/>
      <c r="F122" s="113"/>
      <c r="G122" s="114"/>
      <c r="H122" s="114"/>
      <c r="I122" s="116" t="s">
        <v>410</v>
      </c>
    </row>
    <row r="123" spans="1:9" x14ac:dyDescent="0.25">
      <c r="A123" s="107" t="s">
        <v>154</v>
      </c>
      <c r="B123" s="108" t="s">
        <v>388</v>
      </c>
      <c r="C123" s="108" t="str">
        <f>'E3 Off-site trips &amp; activities'!I56</f>
        <v>No further action required</v>
      </c>
      <c r="D123" s="113"/>
      <c r="E123" s="114"/>
      <c r="F123" s="113"/>
      <c r="G123" s="114"/>
      <c r="H123" s="114"/>
      <c r="I123" s="116" t="s">
        <v>410</v>
      </c>
    </row>
    <row r="124" spans="1:9" x14ac:dyDescent="0.25">
      <c r="A124" s="107" t="s">
        <v>155</v>
      </c>
      <c r="B124" s="108" t="s">
        <v>388</v>
      </c>
      <c r="C124" s="108" t="str">
        <f>'E3 Off-site trips &amp; activities'!I58</f>
        <v>No further action required</v>
      </c>
      <c r="D124" s="113"/>
      <c r="E124" s="114"/>
      <c r="F124" s="113"/>
      <c r="G124" s="114"/>
      <c r="H124" s="114"/>
      <c r="I124" s="116" t="s">
        <v>410</v>
      </c>
    </row>
    <row r="125" spans="1:9" x14ac:dyDescent="0.25">
      <c r="A125" s="107" t="s">
        <v>156</v>
      </c>
      <c r="B125" s="108" t="s">
        <v>388</v>
      </c>
      <c r="C125" s="108" t="str">
        <f>'E3 Off-site trips &amp; activities'!I59</f>
        <v>No further action required</v>
      </c>
      <c r="D125" s="113"/>
      <c r="E125" s="114"/>
      <c r="F125" s="113"/>
      <c r="G125" s="114"/>
      <c r="H125" s="114"/>
      <c r="I125" s="116" t="s">
        <v>410</v>
      </c>
    </row>
    <row r="126" spans="1:9" x14ac:dyDescent="0.25">
      <c r="A126" s="107" t="s">
        <v>157</v>
      </c>
      <c r="B126" s="108" t="s">
        <v>388</v>
      </c>
      <c r="C126" s="108" t="str">
        <f>'E3 Off-site trips &amp; activities'!I60</f>
        <v>No further action required</v>
      </c>
      <c r="D126" s="113"/>
      <c r="E126" s="114"/>
      <c r="F126" s="113"/>
      <c r="G126" s="114"/>
      <c r="H126" s="114"/>
      <c r="I126" s="116" t="s">
        <v>410</v>
      </c>
    </row>
    <row r="127" spans="1:9" x14ac:dyDescent="0.25">
      <c r="A127" s="107" t="s">
        <v>158</v>
      </c>
      <c r="B127" s="108" t="s">
        <v>388</v>
      </c>
      <c r="C127" s="108" t="str">
        <f>'E3 Off-site trips &amp; activities'!I61</f>
        <v>No further action required</v>
      </c>
      <c r="D127" s="113"/>
      <c r="E127" s="114"/>
      <c r="F127" s="113"/>
      <c r="G127" s="114"/>
      <c r="H127" s="114"/>
      <c r="I127" s="116" t="s">
        <v>410</v>
      </c>
    </row>
    <row r="128" spans="1:9" x14ac:dyDescent="0.25">
      <c r="A128" s="110" t="s">
        <v>55</v>
      </c>
      <c r="B128" s="111" t="s">
        <v>389</v>
      </c>
      <c r="C128" s="111" t="str">
        <f>'E4 Archery'!I21</f>
        <v>No further action required</v>
      </c>
      <c r="D128" s="113"/>
      <c r="E128" s="114"/>
      <c r="F128" s="113"/>
      <c r="G128" s="115"/>
      <c r="H128" s="115"/>
      <c r="I128" s="116" t="s">
        <v>410</v>
      </c>
    </row>
    <row r="129" spans="1:9" x14ac:dyDescent="0.25">
      <c r="A129" s="110" t="s">
        <v>56</v>
      </c>
      <c r="B129" s="111" t="s">
        <v>389</v>
      </c>
      <c r="C129" s="111" t="str">
        <f>'E4 Archery'!I22</f>
        <v>No further action required</v>
      </c>
      <c r="D129" s="113"/>
      <c r="E129" s="114"/>
      <c r="F129" s="113"/>
      <c r="G129" s="115"/>
      <c r="H129" s="115"/>
      <c r="I129" s="116" t="s">
        <v>410</v>
      </c>
    </row>
    <row r="130" spans="1:9" x14ac:dyDescent="0.25">
      <c r="A130" s="110" t="s">
        <v>57</v>
      </c>
      <c r="B130" s="111" t="s">
        <v>389</v>
      </c>
      <c r="C130" s="111" t="str">
        <f>'E4 Archery'!I23</f>
        <v>No further action required</v>
      </c>
      <c r="D130" s="113"/>
      <c r="E130" s="114"/>
      <c r="F130" s="113"/>
      <c r="G130" s="115"/>
      <c r="H130" s="115"/>
      <c r="I130" s="116" t="s">
        <v>410</v>
      </c>
    </row>
    <row r="131" spans="1:9" x14ac:dyDescent="0.25">
      <c r="A131" s="110" t="s">
        <v>58</v>
      </c>
      <c r="B131" s="111" t="s">
        <v>389</v>
      </c>
      <c r="C131" s="111" t="str">
        <f>'E4 Archery'!I24</f>
        <v>No further action required</v>
      </c>
      <c r="D131" s="113"/>
      <c r="E131" s="114"/>
      <c r="F131" s="113"/>
      <c r="G131" s="115"/>
      <c r="H131" s="115"/>
      <c r="I131" s="116" t="s">
        <v>410</v>
      </c>
    </row>
    <row r="132" spans="1:9" x14ac:dyDescent="0.25">
      <c r="A132" s="110" t="s">
        <v>59</v>
      </c>
      <c r="B132" s="111" t="s">
        <v>389</v>
      </c>
      <c r="C132" s="111" t="str">
        <f>'E4 Archery'!I25</f>
        <v>No further action required</v>
      </c>
      <c r="D132" s="113"/>
      <c r="E132" s="114"/>
      <c r="F132" s="113"/>
      <c r="G132" s="115"/>
      <c r="H132" s="115"/>
      <c r="I132" s="116" t="s">
        <v>410</v>
      </c>
    </row>
    <row r="133" spans="1:9" x14ac:dyDescent="0.25">
      <c r="A133" s="110" t="s">
        <v>60</v>
      </c>
      <c r="B133" s="111" t="s">
        <v>389</v>
      </c>
      <c r="C133" s="111" t="str">
        <f>'E4 Archery'!I27</f>
        <v>No further action required</v>
      </c>
      <c r="D133" s="113"/>
      <c r="E133" s="114"/>
      <c r="F133" s="113"/>
      <c r="G133" s="115"/>
      <c r="H133" s="115"/>
      <c r="I133" s="116" t="s">
        <v>410</v>
      </c>
    </row>
    <row r="134" spans="1:9" x14ac:dyDescent="0.25">
      <c r="A134" s="110" t="s">
        <v>61</v>
      </c>
      <c r="B134" s="111" t="s">
        <v>389</v>
      </c>
      <c r="C134" s="111" t="str">
        <f>'E4 Archery'!I28</f>
        <v>No further action required</v>
      </c>
      <c r="D134" s="113"/>
      <c r="E134" s="114"/>
      <c r="F134" s="113"/>
      <c r="G134" s="115"/>
      <c r="H134" s="115"/>
      <c r="I134" s="116" t="s">
        <v>410</v>
      </c>
    </row>
    <row r="135" spans="1:9" x14ac:dyDescent="0.25">
      <c r="A135" s="110" t="s">
        <v>62</v>
      </c>
      <c r="B135" s="111" t="s">
        <v>389</v>
      </c>
      <c r="C135" s="111" t="str">
        <f>'E4 Archery'!I29</f>
        <v>No further action required</v>
      </c>
      <c r="D135" s="113"/>
      <c r="E135" s="114"/>
      <c r="F135" s="113"/>
      <c r="G135" s="115"/>
      <c r="H135" s="115"/>
      <c r="I135" s="116" t="s">
        <v>410</v>
      </c>
    </row>
    <row r="136" spans="1:9" x14ac:dyDescent="0.25">
      <c r="A136" s="110" t="s">
        <v>63</v>
      </c>
      <c r="B136" s="111" t="s">
        <v>389</v>
      </c>
      <c r="C136" s="111" t="str">
        <f>'E4 Archery'!I30</f>
        <v>No further action required</v>
      </c>
      <c r="D136" s="113"/>
      <c r="E136" s="114"/>
      <c r="F136" s="113"/>
      <c r="G136" s="115"/>
      <c r="H136" s="115"/>
      <c r="I136" s="116" t="s">
        <v>410</v>
      </c>
    </row>
    <row r="137" spans="1:9" x14ac:dyDescent="0.25">
      <c r="A137" s="110" t="s">
        <v>64</v>
      </c>
      <c r="B137" s="111" t="s">
        <v>389</v>
      </c>
      <c r="C137" s="111" t="str">
        <f>'E4 Archery'!I31</f>
        <v>No further action required</v>
      </c>
      <c r="D137" s="113"/>
      <c r="E137" s="114"/>
      <c r="F137" s="113"/>
      <c r="G137" s="115"/>
      <c r="H137" s="115"/>
      <c r="I137" s="116" t="s">
        <v>410</v>
      </c>
    </row>
    <row r="138" spans="1:9" x14ac:dyDescent="0.25">
      <c r="A138" s="110" t="s">
        <v>65</v>
      </c>
      <c r="B138" s="111" t="s">
        <v>389</v>
      </c>
      <c r="C138" s="111" t="str">
        <f>'E4 Archery'!I32</f>
        <v>No further action required</v>
      </c>
      <c r="D138" s="113"/>
      <c r="E138" s="114"/>
      <c r="F138" s="113"/>
      <c r="G138" s="115"/>
      <c r="H138" s="115"/>
      <c r="I138" s="116" t="s">
        <v>410</v>
      </c>
    </row>
    <row r="139" spans="1:9" x14ac:dyDescent="0.25">
      <c r="A139" s="110" t="s">
        <v>66</v>
      </c>
      <c r="B139" s="111" t="s">
        <v>389</v>
      </c>
      <c r="C139" s="111" t="str">
        <f>'E4 Archery'!I34</f>
        <v>No further action required</v>
      </c>
      <c r="D139" s="113"/>
      <c r="E139" s="114"/>
      <c r="F139" s="113"/>
      <c r="G139" s="115"/>
      <c r="H139" s="115"/>
      <c r="I139" s="116" t="s">
        <v>410</v>
      </c>
    </row>
    <row r="140" spans="1:9" x14ac:dyDescent="0.25">
      <c r="A140" s="110" t="s">
        <v>67</v>
      </c>
      <c r="B140" s="111" t="s">
        <v>389</v>
      </c>
      <c r="C140" s="111" t="str">
        <f>'E4 Archery'!I35</f>
        <v>No further action required</v>
      </c>
      <c r="D140" s="113"/>
      <c r="E140" s="114"/>
      <c r="F140" s="113"/>
      <c r="G140" s="115"/>
      <c r="H140" s="115"/>
      <c r="I140" s="116" t="s">
        <v>410</v>
      </c>
    </row>
    <row r="141" spans="1:9" x14ac:dyDescent="0.25">
      <c r="A141" s="110" t="s">
        <v>68</v>
      </c>
      <c r="B141" s="111" t="s">
        <v>389</v>
      </c>
      <c r="C141" s="111" t="str">
        <f>'E4 Archery'!I36</f>
        <v>No further action required</v>
      </c>
      <c r="D141" s="113"/>
      <c r="E141" s="114"/>
      <c r="F141" s="113"/>
      <c r="G141" s="115"/>
      <c r="H141" s="115"/>
      <c r="I141" s="116" t="s">
        <v>410</v>
      </c>
    </row>
    <row r="142" spans="1:9" x14ac:dyDescent="0.25">
      <c r="A142" s="110" t="s">
        <v>69</v>
      </c>
      <c r="B142" s="111" t="s">
        <v>389</v>
      </c>
      <c r="C142" s="111" t="str">
        <f>'E4 Archery'!I37</f>
        <v>No further action required</v>
      </c>
      <c r="D142" s="113"/>
      <c r="E142" s="114"/>
      <c r="F142" s="113"/>
      <c r="G142" s="115"/>
      <c r="H142" s="115"/>
      <c r="I142" s="116" t="s">
        <v>410</v>
      </c>
    </row>
    <row r="143" spans="1:9" x14ac:dyDescent="0.25">
      <c r="A143" s="110" t="s">
        <v>70</v>
      </c>
      <c r="B143" s="111" t="s">
        <v>389</v>
      </c>
      <c r="C143" s="111" t="str">
        <f>'E4 Archery'!I38</f>
        <v>No further action required</v>
      </c>
      <c r="D143" s="113"/>
      <c r="E143" s="114"/>
      <c r="F143" s="113"/>
      <c r="G143" s="115"/>
      <c r="H143" s="115"/>
      <c r="I143" s="116" t="s">
        <v>410</v>
      </c>
    </row>
    <row r="144" spans="1:9" x14ac:dyDescent="0.25">
      <c r="A144" s="110" t="s">
        <v>71</v>
      </c>
      <c r="B144" s="111" t="s">
        <v>389</v>
      </c>
      <c r="C144" s="111" t="str">
        <f>'E4 Archery'!I40</f>
        <v>No further action required</v>
      </c>
      <c r="D144" s="113"/>
      <c r="E144" s="114"/>
      <c r="F144" s="113"/>
      <c r="G144" s="115"/>
      <c r="H144" s="115"/>
      <c r="I144" s="116" t="s">
        <v>410</v>
      </c>
    </row>
    <row r="145" spans="1:9" x14ac:dyDescent="0.25">
      <c r="A145" s="110" t="s">
        <v>72</v>
      </c>
      <c r="B145" s="111" t="s">
        <v>389</v>
      </c>
      <c r="C145" s="111" t="str">
        <f>'E4 Archery'!I41</f>
        <v>No further action required</v>
      </c>
      <c r="D145" s="113"/>
      <c r="E145" s="114"/>
      <c r="F145" s="113"/>
      <c r="G145" s="115"/>
      <c r="H145" s="115"/>
      <c r="I145" s="116" t="s">
        <v>410</v>
      </c>
    </row>
    <row r="146" spans="1:9" x14ac:dyDescent="0.25">
      <c r="A146" s="110" t="s">
        <v>73</v>
      </c>
      <c r="B146" s="111" t="s">
        <v>389</v>
      </c>
      <c r="C146" s="111" t="str">
        <f>'E4 Archery'!I42</f>
        <v>No further action required</v>
      </c>
      <c r="D146" s="113"/>
      <c r="E146" s="114"/>
      <c r="F146" s="113"/>
      <c r="G146" s="115"/>
      <c r="H146" s="115"/>
      <c r="I146" s="116" t="s">
        <v>410</v>
      </c>
    </row>
    <row r="147" spans="1:9" x14ac:dyDescent="0.25">
      <c r="A147" s="110" t="s">
        <v>74</v>
      </c>
      <c r="B147" s="111" t="s">
        <v>389</v>
      </c>
      <c r="C147" s="111" t="str">
        <f>'E4 Archery'!I43</f>
        <v>No further action required</v>
      </c>
      <c r="D147" s="113"/>
      <c r="E147" s="114"/>
      <c r="F147" s="113"/>
      <c r="G147" s="115"/>
      <c r="H147" s="115"/>
      <c r="I147" s="116" t="s">
        <v>410</v>
      </c>
    </row>
    <row r="148" spans="1:9" x14ac:dyDescent="0.25">
      <c r="A148" s="110" t="s">
        <v>75</v>
      </c>
      <c r="B148" s="111" t="s">
        <v>389</v>
      </c>
      <c r="C148" s="111" t="str">
        <f>'E4 Archery'!I44</f>
        <v>No further action required</v>
      </c>
      <c r="D148" s="113"/>
      <c r="E148" s="114"/>
      <c r="F148" s="113"/>
      <c r="G148" s="115"/>
      <c r="H148" s="115"/>
      <c r="I148" s="116" t="s">
        <v>410</v>
      </c>
    </row>
    <row r="149" spans="1:9" x14ac:dyDescent="0.25">
      <c r="A149" s="110" t="s">
        <v>76</v>
      </c>
      <c r="B149" s="111" t="s">
        <v>389</v>
      </c>
      <c r="C149" s="111" t="str">
        <f>'E4 Archery'!I45</f>
        <v>No further action required</v>
      </c>
      <c r="D149" s="113"/>
      <c r="E149" s="114"/>
      <c r="F149" s="113"/>
      <c r="G149" s="115"/>
      <c r="H149" s="115"/>
      <c r="I149" s="116" t="s">
        <v>410</v>
      </c>
    </row>
    <row r="150" spans="1:9" x14ac:dyDescent="0.25">
      <c r="A150" s="110" t="s">
        <v>77</v>
      </c>
      <c r="B150" s="111" t="s">
        <v>389</v>
      </c>
      <c r="C150" s="111" t="str">
        <f>'E4 Archery'!I46</f>
        <v>No further action required</v>
      </c>
      <c r="D150" s="113"/>
      <c r="E150" s="114"/>
      <c r="F150" s="113"/>
      <c r="G150" s="115"/>
      <c r="H150" s="115"/>
      <c r="I150" s="116" t="s">
        <v>410</v>
      </c>
    </row>
    <row r="151" spans="1:9" x14ac:dyDescent="0.25">
      <c r="A151" s="110" t="s">
        <v>78</v>
      </c>
      <c r="B151" s="111" t="s">
        <v>389</v>
      </c>
      <c r="C151" s="111" t="str">
        <f>'E4 Archery'!I47</f>
        <v>No further action required</v>
      </c>
      <c r="D151" s="113"/>
      <c r="E151" s="114"/>
      <c r="F151" s="113"/>
      <c r="G151" s="115"/>
      <c r="H151" s="115"/>
      <c r="I151" s="116" t="s">
        <v>410</v>
      </c>
    </row>
    <row r="152" spans="1:9" x14ac:dyDescent="0.25">
      <c r="A152" s="110" t="s">
        <v>79</v>
      </c>
      <c r="B152" s="111" t="s">
        <v>389</v>
      </c>
      <c r="C152" s="111" t="str">
        <f>'E4 Archery'!I48</f>
        <v>No further action required</v>
      </c>
      <c r="D152" s="113"/>
      <c r="E152" s="114"/>
      <c r="F152" s="113"/>
      <c r="G152" s="115"/>
      <c r="H152" s="115"/>
      <c r="I152" s="116" t="s">
        <v>410</v>
      </c>
    </row>
    <row r="153" spans="1:9" x14ac:dyDescent="0.25">
      <c r="A153" s="110" t="s">
        <v>80</v>
      </c>
      <c r="B153" s="111" t="s">
        <v>389</v>
      </c>
      <c r="C153" s="111" t="str">
        <f>'E4 Archery'!I49</f>
        <v>No further action required</v>
      </c>
      <c r="D153" s="113"/>
      <c r="E153" s="114"/>
      <c r="F153" s="113"/>
      <c r="G153" s="115"/>
      <c r="H153" s="115"/>
      <c r="I153" s="116" t="s">
        <v>410</v>
      </c>
    </row>
    <row r="154" spans="1:9" x14ac:dyDescent="0.25">
      <c r="A154" s="110" t="s">
        <v>81</v>
      </c>
      <c r="B154" s="111" t="s">
        <v>389</v>
      </c>
      <c r="C154" s="111" t="str">
        <f>'E4 Archery'!I50</f>
        <v>No further action required</v>
      </c>
      <c r="D154" s="113"/>
      <c r="E154" s="114"/>
      <c r="F154" s="113"/>
      <c r="G154" s="115"/>
      <c r="H154" s="115"/>
      <c r="I154" s="116" t="s">
        <v>410</v>
      </c>
    </row>
    <row r="155" spans="1:9" x14ac:dyDescent="0.25">
      <c r="A155" s="110" t="s">
        <v>82</v>
      </c>
      <c r="B155" s="111" t="s">
        <v>389</v>
      </c>
      <c r="C155" s="111" t="str">
        <f>'E4 Archery'!I51</f>
        <v>No further action required</v>
      </c>
      <c r="D155" s="113"/>
      <c r="E155" s="114"/>
      <c r="F155" s="113"/>
      <c r="G155" s="115"/>
      <c r="H155" s="115"/>
      <c r="I155" s="116" t="s">
        <v>410</v>
      </c>
    </row>
    <row r="156" spans="1:9" x14ac:dyDescent="0.25">
      <c r="A156" s="110" t="s">
        <v>83</v>
      </c>
      <c r="B156" s="111" t="s">
        <v>389</v>
      </c>
      <c r="C156" s="111" t="str">
        <f>'E4 Archery'!I53</f>
        <v>No further action required</v>
      </c>
      <c r="D156" s="113"/>
      <c r="E156" s="114"/>
      <c r="F156" s="113"/>
      <c r="G156" s="115"/>
      <c r="H156" s="115"/>
      <c r="I156" s="116" t="s">
        <v>410</v>
      </c>
    </row>
    <row r="157" spans="1:9" x14ac:dyDescent="0.25">
      <c r="A157" s="110" t="s">
        <v>84</v>
      </c>
      <c r="B157" s="111" t="s">
        <v>389</v>
      </c>
      <c r="C157" s="111" t="str">
        <f>'E4 Archery'!I54</f>
        <v>No further action required</v>
      </c>
      <c r="D157" s="113"/>
      <c r="E157" s="114"/>
      <c r="F157" s="113"/>
      <c r="G157" s="115"/>
      <c r="H157" s="115"/>
      <c r="I157" s="116" t="s">
        <v>410</v>
      </c>
    </row>
    <row r="158" spans="1:9" x14ac:dyDescent="0.25">
      <c r="A158" s="110" t="s">
        <v>85</v>
      </c>
      <c r="B158" s="111" t="s">
        <v>389</v>
      </c>
      <c r="C158" s="111" t="str">
        <f>'E4 Archery'!I55</f>
        <v>No further action required</v>
      </c>
      <c r="D158" s="113"/>
      <c r="E158" s="114"/>
      <c r="F158" s="113"/>
      <c r="G158" s="115"/>
      <c r="H158" s="115"/>
      <c r="I158" s="116" t="s">
        <v>410</v>
      </c>
    </row>
    <row r="159" spans="1:9" x14ac:dyDescent="0.25">
      <c r="A159" s="110" t="s">
        <v>86</v>
      </c>
      <c r="B159" s="111" t="s">
        <v>389</v>
      </c>
      <c r="C159" s="111" t="str">
        <f>'E4 Archery'!I56</f>
        <v>No further action required</v>
      </c>
      <c r="D159" s="113"/>
      <c r="E159" s="114"/>
      <c r="F159" s="113"/>
      <c r="G159" s="115"/>
      <c r="H159" s="115"/>
      <c r="I159" s="116" t="s">
        <v>410</v>
      </c>
    </row>
    <row r="160" spans="1:9" x14ac:dyDescent="0.25">
      <c r="A160" s="110" t="s">
        <v>87</v>
      </c>
      <c r="B160" s="111" t="s">
        <v>389</v>
      </c>
      <c r="C160" s="111" t="str">
        <f>'E4 Archery'!I57</f>
        <v>No further action required</v>
      </c>
      <c r="D160" s="113"/>
      <c r="E160" s="114"/>
      <c r="F160" s="113"/>
      <c r="G160" s="115"/>
      <c r="H160" s="115"/>
      <c r="I160" s="116" t="s">
        <v>410</v>
      </c>
    </row>
    <row r="161" spans="1:9" x14ac:dyDescent="0.25">
      <c r="A161" s="110" t="s">
        <v>88</v>
      </c>
      <c r="B161" s="111" t="s">
        <v>389</v>
      </c>
      <c r="C161" s="111" t="str">
        <f>'E4 Archery'!I58</f>
        <v>No further action required</v>
      </c>
      <c r="D161" s="113"/>
      <c r="E161" s="114"/>
      <c r="F161" s="113"/>
      <c r="G161" s="115"/>
      <c r="H161" s="115"/>
      <c r="I161" s="116" t="s">
        <v>410</v>
      </c>
    </row>
    <row r="162" spans="1:9" x14ac:dyDescent="0.25">
      <c r="A162" s="107" t="s">
        <v>390</v>
      </c>
      <c r="B162" s="108" t="s">
        <v>376</v>
      </c>
      <c r="C162" s="108" t="str">
        <f>'E5 Running-Walking groups'!I18</f>
        <v>No further action required</v>
      </c>
      <c r="D162" s="113"/>
      <c r="E162" s="114"/>
      <c r="F162" s="113"/>
      <c r="G162" s="114"/>
      <c r="H162" s="114"/>
      <c r="I162" s="116" t="s">
        <v>410</v>
      </c>
    </row>
    <row r="163" spans="1:9" x14ac:dyDescent="0.25">
      <c r="A163" s="107" t="s">
        <v>391</v>
      </c>
      <c r="B163" s="108" t="s">
        <v>376</v>
      </c>
      <c r="C163" s="108" t="str">
        <f>'E5 Running-Walking groups'!I19</f>
        <v>No further action required</v>
      </c>
      <c r="D163" s="113"/>
      <c r="E163" s="114"/>
      <c r="F163" s="113"/>
      <c r="G163" s="114"/>
      <c r="H163" s="114"/>
      <c r="I163" s="116" t="s">
        <v>410</v>
      </c>
    </row>
    <row r="164" spans="1:9" x14ac:dyDescent="0.25">
      <c r="A164" s="107" t="s">
        <v>392</v>
      </c>
      <c r="B164" s="108" t="s">
        <v>376</v>
      </c>
      <c r="C164" s="108" t="str">
        <f>'E5 Running-Walking groups'!I20</f>
        <v>No further action required</v>
      </c>
      <c r="D164" s="113"/>
      <c r="E164" s="114"/>
      <c r="F164" s="113"/>
      <c r="G164" s="114"/>
      <c r="H164" s="114"/>
      <c r="I164" s="116" t="s">
        <v>410</v>
      </c>
    </row>
    <row r="165" spans="1:9" x14ac:dyDescent="0.25">
      <c r="A165" s="107" t="s">
        <v>393</v>
      </c>
      <c r="B165" s="108" t="s">
        <v>376</v>
      </c>
      <c r="C165" s="108" t="str">
        <f>'E5 Running-Walking groups'!I21</f>
        <v>No further action required</v>
      </c>
      <c r="D165" s="113"/>
      <c r="E165" s="114"/>
      <c r="F165" s="113"/>
      <c r="G165" s="114"/>
      <c r="H165" s="114"/>
      <c r="I165" s="116" t="s">
        <v>410</v>
      </c>
    </row>
    <row r="166" spans="1:9" x14ac:dyDescent="0.25">
      <c r="A166" s="107" t="s">
        <v>394</v>
      </c>
      <c r="B166" s="108" t="s">
        <v>376</v>
      </c>
      <c r="C166" s="108" t="str">
        <f>'E5 Running-Walking groups'!I22</f>
        <v>No further action required</v>
      </c>
      <c r="D166" s="113"/>
      <c r="E166" s="114"/>
      <c r="F166" s="113"/>
      <c r="G166" s="114"/>
      <c r="H166" s="114"/>
      <c r="I166" s="116" t="s">
        <v>410</v>
      </c>
    </row>
    <row r="167" spans="1:9" x14ac:dyDescent="0.25">
      <c r="A167" s="107" t="s">
        <v>395</v>
      </c>
      <c r="B167" s="108" t="s">
        <v>376</v>
      </c>
      <c r="C167" s="108" t="str">
        <f>'E5 Running-Walking groups'!I23</f>
        <v>No further action required</v>
      </c>
      <c r="D167" s="113"/>
      <c r="E167" s="114"/>
      <c r="F167" s="113"/>
      <c r="G167" s="114"/>
      <c r="H167" s="114"/>
      <c r="I167" s="116" t="s">
        <v>410</v>
      </c>
    </row>
    <row r="168" spans="1:9" x14ac:dyDescent="0.25">
      <c r="A168" s="107" t="s">
        <v>396</v>
      </c>
      <c r="B168" s="108" t="s">
        <v>376</v>
      </c>
      <c r="C168" s="108" t="str">
        <f>'E5 Running-Walking groups'!I24</f>
        <v>No further action required</v>
      </c>
      <c r="D168" s="113"/>
      <c r="E168" s="114"/>
      <c r="F168" s="113"/>
      <c r="G168" s="114"/>
      <c r="H168" s="114"/>
      <c r="I168" s="116" t="s">
        <v>410</v>
      </c>
    </row>
    <row r="169" spans="1:9" x14ac:dyDescent="0.25">
      <c r="A169" s="107" t="s">
        <v>397</v>
      </c>
      <c r="B169" s="108" t="s">
        <v>376</v>
      </c>
      <c r="C169" s="108" t="str">
        <f>'E5 Running-Walking groups'!I25</f>
        <v>No further action required</v>
      </c>
      <c r="D169" s="113"/>
      <c r="E169" s="114"/>
      <c r="F169" s="113"/>
      <c r="G169" s="114"/>
      <c r="H169" s="114"/>
      <c r="I169" s="116" t="s">
        <v>410</v>
      </c>
    </row>
    <row r="170" spans="1:9" x14ac:dyDescent="0.25">
      <c r="A170" s="107" t="s">
        <v>398</v>
      </c>
      <c r="B170" s="108" t="s">
        <v>376</v>
      </c>
      <c r="C170" s="108" t="str">
        <f>'E5 Running-Walking groups'!I26</f>
        <v>No further action required</v>
      </c>
      <c r="D170" s="113"/>
      <c r="E170" s="114"/>
      <c r="F170" s="113"/>
      <c r="G170" s="114"/>
      <c r="H170" s="114"/>
      <c r="I170" s="116" t="s">
        <v>410</v>
      </c>
    </row>
    <row r="171" spans="1:9" x14ac:dyDescent="0.25">
      <c r="A171" s="107" t="s">
        <v>399</v>
      </c>
      <c r="B171" s="108" t="s">
        <v>376</v>
      </c>
      <c r="C171" s="108" t="str">
        <f>'E5 Running-Walking groups'!I27</f>
        <v>No further action required</v>
      </c>
      <c r="D171" s="113"/>
      <c r="E171" s="114"/>
      <c r="F171" s="113"/>
      <c r="G171" s="114"/>
      <c r="H171" s="114"/>
      <c r="I171" s="116" t="s">
        <v>410</v>
      </c>
    </row>
    <row r="172" spans="1:9" x14ac:dyDescent="0.25">
      <c r="A172" s="107" t="s">
        <v>400</v>
      </c>
      <c r="B172" s="108" t="s">
        <v>376</v>
      </c>
      <c r="C172" s="108" t="str">
        <f>'E5 Running-Walking groups'!I28</f>
        <v>No further action required</v>
      </c>
      <c r="D172" s="113"/>
      <c r="E172" s="114"/>
      <c r="F172" s="113"/>
      <c r="G172" s="114"/>
      <c r="H172" s="114"/>
      <c r="I172" s="116" t="s">
        <v>410</v>
      </c>
    </row>
    <row r="173" spans="1:9" x14ac:dyDescent="0.25">
      <c r="A173" s="107" t="s">
        <v>401</v>
      </c>
      <c r="B173" s="108" t="s">
        <v>376</v>
      </c>
      <c r="C173" s="108" t="str">
        <f>'E5 Running-Walking groups'!I29</f>
        <v>No further action required</v>
      </c>
      <c r="D173" s="113"/>
      <c r="E173" s="114"/>
      <c r="F173" s="113"/>
      <c r="G173" s="114"/>
      <c r="H173" s="114"/>
      <c r="I173" s="116" t="s">
        <v>410</v>
      </c>
    </row>
    <row r="174" spans="1:9" x14ac:dyDescent="0.25">
      <c r="A174" s="107" t="s">
        <v>402</v>
      </c>
      <c r="B174" s="108" t="s">
        <v>376</v>
      </c>
      <c r="C174" s="108" t="str">
        <f>'E5 Running-Walking groups'!I30</f>
        <v>No further action required</v>
      </c>
      <c r="D174" s="113"/>
      <c r="E174" s="114"/>
      <c r="F174" s="113"/>
      <c r="G174" s="114"/>
      <c r="H174" s="114"/>
      <c r="I174" s="116" t="s">
        <v>410</v>
      </c>
    </row>
    <row r="175" spans="1:9" x14ac:dyDescent="0.25">
      <c r="A175" s="107" t="s">
        <v>403</v>
      </c>
      <c r="B175" s="108" t="s">
        <v>376</v>
      </c>
      <c r="C175" s="108" t="str">
        <f>'E5 Running-Walking groups'!I31</f>
        <v>No further action required</v>
      </c>
      <c r="D175" s="113"/>
      <c r="E175" s="114"/>
      <c r="F175" s="113"/>
      <c r="G175" s="114"/>
      <c r="H175" s="114"/>
      <c r="I175" s="116" t="s">
        <v>410</v>
      </c>
    </row>
    <row r="176" spans="1:9" x14ac:dyDescent="0.25">
      <c r="A176" s="107" t="s">
        <v>404</v>
      </c>
      <c r="B176" s="108" t="s">
        <v>376</v>
      </c>
      <c r="C176" s="108" t="str">
        <f>'E5 Running-Walking groups'!I32</f>
        <v>No further action required</v>
      </c>
      <c r="D176" s="113"/>
      <c r="E176" s="114"/>
      <c r="F176" s="113"/>
      <c r="G176" s="114"/>
      <c r="H176" s="114"/>
      <c r="I176" s="116" t="s">
        <v>410</v>
      </c>
    </row>
    <row r="177" spans="1:9" x14ac:dyDescent="0.25">
      <c r="A177" s="107" t="s">
        <v>405</v>
      </c>
      <c r="B177" s="108" t="s">
        <v>376</v>
      </c>
      <c r="C177" s="108" t="str">
        <f>'E5 Running-Walking groups'!I33</f>
        <v>No further action required</v>
      </c>
      <c r="D177" s="113"/>
      <c r="E177" s="114"/>
      <c r="F177" s="113"/>
      <c r="G177" s="114"/>
      <c r="H177" s="114"/>
      <c r="I177" s="116" t="s">
        <v>410</v>
      </c>
    </row>
    <row r="178" spans="1:9" x14ac:dyDescent="0.25">
      <c r="A178" s="107" t="s">
        <v>406</v>
      </c>
      <c r="B178" s="108" t="s">
        <v>376</v>
      </c>
      <c r="C178" s="108" t="str">
        <f>'E5 Running-Walking groups'!I34</f>
        <v>No further action required</v>
      </c>
      <c r="D178" s="113"/>
      <c r="E178" s="114"/>
      <c r="F178" s="113"/>
      <c r="G178" s="114"/>
      <c r="H178" s="114"/>
      <c r="I178" s="116" t="s">
        <v>410</v>
      </c>
    </row>
    <row r="179" spans="1:9" x14ac:dyDescent="0.25">
      <c r="A179" s="107" t="s">
        <v>407</v>
      </c>
      <c r="B179" s="108" t="s">
        <v>376</v>
      </c>
      <c r="C179" s="108" t="str">
        <f>'E5 Running-Walking groups'!I35</f>
        <v>No further action required</v>
      </c>
      <c r="D179" s="113"/>
      <c r="E179" s="114"/>
      <c r="F179" s="113"/>
      <c r="G179" s="114"/>
      <c r="H179" s="114"/>
      <c r="I179" s="116" t="s">
        <v>410</v>
      </c>
    </row>
    <row r="180" spans="1:9" x14ac:dyDescent="0.25">
      <c r="A180" s="110" t="s">
        <v>342</v>
      </c>
      <c r="B180" s="111" t="s">
        <v>408</v>
      </c>
      <c r="C180" s="111" t="str">
        <f>'E6 Parkour - free running'!I19</f>
        <v>No further action required</v>
      </c>
      <c r="D180" s="113"/>
      <c r="E180" s="114"/>
      <c r="F180" s="113"/>
      <c r="G180" s="115"/>
      <c r="H180" s="115"/>
      <c r="I180" s="116" t="s">
        <v>410</v>
      </c>
    </row>
    <row r="181" spans="1:9" x14ac:dyDescent="0.25">
      <c r="A181" s="110" t="s">
        <v>343</v>
      </c>
      <c r="B181" s="111" t="s">
        <v>408</v>
      </c>
      <c r="C181" s="111" t="str">
        <f>'E6 Parkour - free running'!I20</f>
        <v>No further action required</v>
      </c>
      <c r="D181" s="113"/>
      <c r="E181" s="114"/>
      <c r="F181" s="113"/>
      <c r="G181" s="115"/>
      <c r="H181" s="115"/>
      <c r="I181" s="116" t="s">
        <v>410</v>
      </c>
    </row>
    <row r="182" spans="1:9" x14ac:dyDescent="0.25">
      <c r="A182" s="110" t="s">
        <v>344</v>
      </c>
      <c r="B182" s="111" t="s">
        <v>408</v>
      </c>
      <c r="C182" s="111" t="str">
        <f>'E6 Parkour - free running'!I21</f>
        <v>No further action required</v>
      </c>
      <c r="D182" s="113"/>
      <c r="E182" s="114"/>
      <c r="F182" s="113"/>
      <c r="G182" s="115"/>
      <c r="H182" s="115"/>
      <c r="I182" s="116" t="s">
        <v>410</v>
      </c>
    </row>
    <row r="183" spans="1:9" x14ac:dyDescent="0.25">
      <c r="A183" s="110" t="s">
        <v>345</v>
      </c>
      <c r="B183" s="111" t="s">
        <v>408</v>
      </c>
      <c r="C183" s="111" t="str">
        <f>'E6 Parkour - free running'!I22</f>
        <v>No further action required</v>
      </c>
      <c r="D183" s="113"/>
      <c r="E183" s="114"/>
      <c r="F183" s="113"/>
      <c r="G183" s="115"/>
      <c r="H183" s="115"/>
      <c r="I183" s="116" t="s">
        <v>410</v>
      </c>
    </row>
    <row r="184" spans="1:9" x14ac:dyDescent="0.25">
      <c r="A184" s="110" t="s">
        <v>346</v>
      </c>
      <c r="B184" s="111" t="s">
        <v>408</v>
      </c>
      <c r="C184" s="111" t="str">
        <f>'E6 Parkour - free running'!I23</f>
        <v>No further action required</v>
      </c>
      <c r="D184" s="113"/>
      <c r="E184" s="114"/>
      <c r="F184" s="113"/>
      <c r="G184" s="115"/>
      <c r="H184" s="115"/>
      <c r="I184" s="116" t="s">
        <v>410</v>
      </c>
    </row>
    <row r="185" spans="1:9" x14ac:dyDescent="0.25">
      <c r="A185" s="110" t="s">
        <v>347</v>
      </c>
      <c r="B185" s="111" t="s">
        <v>408</v>
      </c>
      <c r="C185" s="111" t="str">
        <f>'E6 Parkour - free running'!I24</f>
        <v>No further action required</v>
      </c>
      <c r="D185" s="113"/>
      <c r="E185" s="114"/>
      <c r="F185" s="113"/>
      <c r="G185" s="115"/>
      <c r="H185" s="115"/>
      <c r="I185" s="116" t="s">
        <v>410</v>
      </c>
    </row>
    <row r="186" spans="1:9" x14ac:dyDescent="0.25">
      <c r="A186" s="110" t="s">
        <v>348</v>
      </c>
      <c r="B186" s="111" t="s">
        <v>408</v>
      </c>
      <c r="C186" s="111" t="str">
        <f>'E6 Parkour - free running'!I26</f>
        <v>No further action required</v>
      </c>
      <c r="D186" s="113"/>
      <c r="E186" s="114"/>
      <c r="F186" s="113"/>
      <c r="G186" s="115"/>
      <c r="H186" s="115"/>
      <c r="I186" s="116" t="s">
        <v>410</v>
      </c>
    </row>
    <row r="187" spans="1:9" x14ac:dyDescent="0.25">
      <c r="A187" s="110" t="s">
        <v>349</v>
      </c>
      <c r="B187" s="111" t="s">
        <v>408</v>
      </c>
      <c r="C187" s="111" t="str">
        <f>'E6 Parkour - free running'!I27</f>
        <v>No further action required</v>
      </c>
      <c r="D187" s="113"/>
      <c r="E187" s="114"/>
      <c r="F187" s="113"/>
      <c r="G187" s="115"/>
      <c r="H187" s="115"/>
      <c r="I187" s="116" t="s">
        <v>410</v>
      </c>
    </row>
    <row r="188" spans="1:9" x14ac:dyDescent="0.25">
      <c r="A188" s="110" t="s">
        <v>350</v>
      </c>
      <c r="B188" s="111" t="s">
        <v>408</v>
      </c>
      <c r="C188" s="111" t="str">
        <f>'E6 Parkour - free running'!I28</f>
        <v>No further action required</v>
      </c>
      <c r="D188" s="113"/>
      <c r="E188" s="114"/>
      <c r="F188" s="113"/>
      <c r="G188" s="115"/>
      <c r="H188" s="115"/>
      <c r="I188" s="116" t="s">
        <v>410</v>
      </c>
    </row>
    <row r="189" spans="1:9" x14ac:dyDescent="0.25">
      <c r="A189" s="110" t="s">
        <v>351</v>
      </c>
      <c r="B189" s="111" t="s">
        <v>408</v>
      </c>
      <c r="C189" s="111" t="str">
        <f>'E6 Parkour - free running'!I29</f>
        <v>No further action required</v>
      </c>
      <c r="D189" s="113"/>
      <c r="E189" s="114"/>
      <c r="F189" s="113"/>
      <c r="G189" s="115"/>
      <c r="H189" s="115"/>
      <c r="I189" s="116" t="s">
        <v>410</v>
      </c>
    </row>
    <row r="190" spans="1:9" x14ac:dyDescent="0.25">
      <c r="A190" s="110" t="s">
        <v>352</v>
      </c>
      <c r="B190" s="111" t="s">
        <v>408</v>
      </c>
      <c r="C190" s="111" t="str">
        <f>'E6 Parkour - free running'!I31</f>
        <v>No further action required</v>
      </c>
      <c r="D190" s="113"/>
      <c r="E190" s="114"/>
      <c r="F190" s="113"/>
      <c r="G190" s="115"/>
      <c r="H190" s="115"/>
      <c r="I190" s="116" t="s">
        <v>410</v>
      </c>
    </row>
    <row r="191" spans="1:9" x14ac:dyDescent="0.25">
      <c r="A191" s="110" t="s">
        <v>353</v>
      </c>
      <c r="B191" s="111" t="s">
        <v>408</v>
      </c>
      <c r="C191" s="111" t="str">
        <f>'E6 Parkour - free running'!I32</f>
        <v>No further action required</v>
      </c>
      <c r="D191" s="113"/>
      <c r="E191" s="114"/>
      <c r="F191" s="113"/>
      <c r="G191" s="115"/>
      <c r="H191" s="115"/>
      <c r="I191" s="116" t="s">
        <v>410</v>
      </c>
    </row>
    <row r="192" spans="1:9" x14ac:dyDescent="0.25">
      <c r="A192" s="110" t="s">
        <v>354</v>
      </c>
      <c r="B192" s="111" t="s">
        <v>408</v>
      </c>
      <c r="C192" s="111" t="str">
        <f>'E6 Parkour - free running'!I33</f>
        <v>No further action required</v>
      </c>
      <c r="D192" s="113"/>
      <c r="E192" s="114"/>
      <c r="F192" s="113"/>
      <c r="G192" s="115"/>
      <c r="H192" s="115"/>
      <c r="I192" s="116" t="s">
        <v>410</v>
      </c>
    </row>
    <row r="193" spans="1:9" x14ac:dyDescent="0.25">
      <c r="A193" s="110" t="s">
        <v>355</v>
      </c>
      <c r="B193" s="111" t="s">
        <v>408</v>
      </c>
      <c r="C193" s="111" t="str">
        <f>'E6 Parkour - free running'!I34</f>
        <v>No further action required</v>
      </c>
      <c r="D193" s="113"/>
      <c r="E193" s="114"/>
      <c r="F193" s="113"/>
      <c r="G193" s="115"/>
      <c r="H193" s="115"/>
      <c r="I193" s="116" t="s">
        <v>410</v>
      </c>
    </row>
    <row r="194" spans="1:9" x14ac:dyDescent="0.25">
      <c r="A194" s="110" t="s">
        <v>356</v>
      </c>
      <c r="B194" s="111" t="s">
        <v>408</v>
      </c>
      <c r="C194" s="111" t="str">
        <f>'E6 Parkour - free running'!I35</f>
        <v>No further action required</v>
      </c>
      <c r="D194" s="113"/>
      <c r="E194" s="114"/>
      <c r="F194" s="113"/>
      <c r="G194" s="115"/>
      <c r="H194" s="115"/>
      <c r="I194" s="116" t="s">
        <v>410</v>
      </c>
    </row>
    <row r="195" spans="1:9" x14ac:dyDescent="0.25">
      <c r="A195" s="110" t="s">
        <v>357</v>
      </c>
      <c r="B195" s="111" t="s">
        <v>408</v>
      </c>
      <c r="C195" s="111" t="str">
        <f>'E6 Parkour - free running'!I36</f>
        <v>No further action required</v>
      </c>
      <c r="D195" s="113"/>
      <c r="E195" s="114"/>
      <c r="F195" s="113"/>
      <c r="G195" s="115"/>
      <c r="H195" s="115"/>
      <c r="I195" s="116" t="s">
        <v>410</v>
      </c>
    </row>
    <row r="196" spans="1:9" x14ac:dyDescent="0.25">
      <c r="A196" s="110" t="s">
        <v>358</v>
      </c>
      <c r="B196" s="111" t="s">
        <v>408</v>
      </c>
      <c r="C196" s="111" t="str">
        <f>'E6 Parkour - free running'!I38</f>
        <v>No further action required</v>
      </c>
      <c r="D196" s="113"/>
      <c r="E196" s="114"/>
      <c r="F196" s="113"/>
      <c r="G196" s="115"/>
      <c r="H196" s="115"/>
      <c r="I196" s="116" t="s">
        <v>410</v>
      </c>
    </row>
    <row r="197" spans="1:9" x14ac:dyDescent="0.25">
      <c r="A197" s="110" t="s">
        <v>359</v>
      </c>
      <c r="B197" s="111" t="s">
        <v>408</v>
      </c>
      <c r="C197" s="111" t="str">
        <f>'E6 Parkour - free running'!I40</f>
        <v>No further action required</v>
      </c>
      <c r="D197" s="113"/>
      <c r="E197" s="114"/>
      <c r="F197" s="113"/>
      <c r="G197" s="115"/>
      <c r="H197" s="115"/>
      <c r="I197" s="116" t="s">
        <v>410</v>
      </c>
    </row>
    <row r="198" spans="1:9" x14ac:dyDescent="0.25">
      <c r="A198" s="110" t="s">
        <v>360</v>
      </c>
      <c r="B198" s="111" t="s">
        <v>408</v>
      </c>
      <c r="C198" s="111" t="str">
        <f>'E6 Parkour - free running'!I41</f>
        <v>No further action required</v>
      </c>
      <c r="D198" s="113"/>
      <c r="E198" s="114"/>
      <c r="F198" s="113"/>
      <c r="G198" s="115"/>
      <c r="H198" s="115"/>
      <c r="I198" s="116" t="s">
        <v>410</v>
      </c>
    </row>
    <row r="199" spans="1:9" x14ac:dyDescent="0.25">
      <c r="A199" s="110" t="s">
        <v>361</v>
      </c>
      <c r="B199" s="111" t="s">
        <v>408</v>
      </c>
      <c r="C199" s="111" t="str">
        <f>'E6 Parkour - free running'!I42</f>
        <v>No further action required</v>
      </c>
      <c r="D199" s="113"/>
      <c r="E199" s="114"/>
      <c r="F199" s="113"/>
      <c r="G199" s="115"/>
      <c r="H199" s="115"/>
      <c r="I199" s="116" t="s">
        <v>410</v>
      </c>
    </row>
    <row r="200" spans="1:9" x14ac:dyDescent="0.25">
      <c r="A200" s="110" t="s">
        <v>362</v>
      </c>
      <c r="B200" s="111" t="s">
        <v>408</v>
      </c>
      <c r="C200" s="111" t="str">
        <f>'E6 Parkour - free running'!I44</f>
        <v>No further action required</v>
      </c>
      <c r="D200" s="113"/>
      <c r="E200" s="114"/>
      <c r="F200" s="113"/>
      <c r="G200" s="115"/>
      <c r="H200" s="115"/>
      <c r="I200" s="116" t="s">
        <v>410</v>
      </c>
    </row>
    <row r="201" spans="1:9" x14ac:dyDescent="0.25">
      <c r="A201" s="110" t="s">
        <v>363</v>
      </c>
      <c r="B201" s="111" t="s">
        <v>408</v>
      </c>
      <c r="C201" s="111" t="str">
        <f>'E6 Parkour - free running'!I45</f>
        <v>No further action required</v>
      </c>
      <c r="D201" s="113"/>
      <c r="E201" s="114"/>
      <c r="F201" s="113"/>
      <c r="G201" s="115"/>
      <c r="H201" s="115"/>
      <c r="I201" s="116" t="s">
        <v>410</v>
      </c>
    </row>
    <row r="202" spans="1:9" x14ac:dyDescent="0.25">
      <c r="A202" s="112" t="s">
        <v>364</v>
      </c>
      <c r="B202" s="111" t="s">
        <v>408</v>
      </c>
      <c r="C202" s="111" t="str">
        <f>'E6 Parkour - free running'!I46</f>
        <v>No further action required</v>
      </c>
      <c r="D202" s="113"/>
      <c r="E202" s="114"/>
      <c r="F202" s="113"/>
      <c r="G202" s="115"/>
      <c r="H202" s="115"/>
      <c r="I202" s="116" t="s">
        <v>410</v>
      </c>
    </row>
  </sheetData>
  <sheetProtection algorithmName="SHA-512" hashValue="nKxHYaKzKSSIyswhATu3u0tyfXZmsEM3QnKHLUsi+G+x0aGWJlVSFlrOhQgabKXsdxN5w4TSuZ8WNXPytmdCwQ==" saltValue="B0+JZEjPOat09V72lY20TA==" spinCount="100000" sheet="1" objects="1" scenarios="1"/>
  <autoFilter ref="A4:I4" xr:uid="{00000000-0009-0000-0000-000006000000}"/>
  <mergeCells count="1">
    <mergeCell ref="A2:L2"/>
  </mergeCells>
  <conditionalFormatting sqref="I5:I202">
    <cfRule type="cellIs" dxfId="2" priority="1" operator="equal">
      <formula>"L"</formula>
    </cfRule>
    <cfRule type="cellIs" dxfId="1" priority="2" operator="equal">
      <formula>"M"</formula>
    </cfRule>
    <cfRule type="cellIs" dxfId="0" priority="3" operator="equal">
      <formula>"H"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E1 Activity leadership</vt:lpstr>
      <vt:lpstr>E2 Childrens holiday activ.</vt:lpstr>
      <vt:lpstr>E3 Off-site trips &amp; activities</vt:lpstr>
      <vt:lpstr>E4 Archery</vt:lpstr>
      <vt:lpstr>E5 Running-Walking groups</vt:lpstr>
      <vt:lpstr>E6 Parkour - free running</vt:lpstr>
      <vt:lpstr>Action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Mills</dc:creator>
  <cp:lastModifiedBy>Mark Wilson</cp:lastModifiedBy>
  <dcterms:created xsi:type="dcterms:W3CDTF">2015-08-03T12:21:12Z</dcterms:created>
  <dcterms:modified xsi:type="dcterms:W3CDTF">2025-01-29T10:58:16Z</dcterms:modified>
</cp:coreProperties>
</file>